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0100" windowHeight="9276"/>
  </bookViews>
  <sheets>
    <sheet name="RF.IS.1.4.1a-b-c-d" sheetId="1" r:id="rId1"/>
    <sheet name="RF.IS.1.4.1b" sheetId="2" state="hidden" r:id="rId2"/>
    <sheet name="RF.IS.1.4.1c" sheetId="3" state="hidden" r:id="rId3"/>
    <sheet name="RF.IS.1.4.1d" sheetId="4" state="hidden" r:id="rId4"/>
  </sheets>
  <calcPr calcId="145621"/>
</workbook>
</file>

<file path=xl/calcChain.xml><?xml version="1.0" encoding="utf-8"?>
<calcChain xmlns="http://schemas.openxmlformats.org/spreadsheetml/2006/main">
  <c r="Q462" i="1" l="1"/>
  <c r="R440" i="1" l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39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11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05" i="1"/>
  <c r="R199" i="1"/>
  <c r="R190" i="1"/>
  <c r="R185" i="1"/>
  <c r="Q201" i="1"/>
  <c r="Q318" i="1" l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295" i="1"/>
  <c r="Q200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177" i="1"/>
  <c r="Q84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62" i="1"/>
  <c r="Q63" i="1"/>
  <c r="Q61" i="1"/>
  <c r="O439" i="1" l="1"/>
  <c r="M324" i="1"/>
  <c r="N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O324" i="1"/>
  <c r="P324" i="1"/>
  <c r="Q228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05" i="1"/>
  <c r="P178" i="1" l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177" i="1"/>
  <c r="P28" i="1" l="1"/>
  <c r="P462" i="1" l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39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11" i="1"/>
  <c r="Q356" i="1"/>
  <c r="O384" i="1" s="1"/>
  <c r="Q357" i="1"/>
  <c r="Q358" i="1"/>
  <c r="O386" i="1" s="1"/>
  <c r="Q359" i="1"/>
  <c r="Q360" i="1"/>
  <c r="O388" i="1" s="1"/>
  <c r="Q361" i="1"/>
  <c r="Q362" i="1"/>
  <c r="O390" i="1" s="1"/>
  <c r="Q363" i="1"/>
  <c r="Q364" i="1"/>
  <c r="O392" i="1" s="1"/>
  <c r="Q365" i="1"/>
  <c r="Q366" i="1"/>
  <c r="M394" i="1" s="1"/>
  <c r="Q367" i="1"/>
  <c r="Q368" i="1"/>
  <c r="E396" i="1" s="1"/>
  <c r="Q369" i="1"/>
  <c r="Q370" i="1"/>
  <c r="E398" i="1" s="1"/>
  <c r="Q371" i="1"/>
  <c r="Q372" i="1"/>
  <c r="B400" i="1" s="1"/>
  <c r="Q373" i="1"/>
  <c r="Q374" i="1"/>
  <c r="B402" i="1" s="1"/>
  <c r="Q375" i="1"/>
  <c r="Q376" i="1"/>
  <c r="B404" i="1" s="1"/>
  <c r="Q377" i="1"/>
  <c r="Q378" i="1"/>
  <c r="B406" i="1" s="1"/>
  <c r="Q355" i="1"/>
  <c r="P383" i="1" s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24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295" i="1"/>
  <c r="Q260" i="1"/>
  <c r="B290" i="1" s="1"/>
  <c r="Q238" i="1"/>
  <c r="E268" i="1" s="1"/>
  <c r="Q239" i="1"/>
  <c r="C269" i="1" s="1"/>
  <c r="Q240" i="1"/>
  <c r="E270" i="1" s="1"/>
  <c r="Q241" i="1"/>
  <c r="C271" i="1" s="1"/>
  <c r="Q242" i="1"/>
  <c r="E272" i="1" s="1"/>
  <c r="Q243" i="1"/>
  <c r="C273" i="1" s="1"/>
  <c r="Q244" i="1"/>
  <c r="E274" i="1" s="1"/>
  <c r="Q245" i="1"/>
  <c r="C275" i="1" s="1"/>
  <c r="Q246" i="1"/>
  <c r="C276" i="1" s="1"/>
  <c r="Q247" i="1"/>
  <c r="B277" i="1" s="1"/>
  <c r="Q248" i="1"/>
  <c r="C278" i="1" s="1"/>
  <c r="Q249" i="1"/>
  <c r="B279" i="1" s="1"/>
  <c r="Q250" i="1"/>
  <c r="C280" i="1" s="1"/>
  <c r="Q251" i="1"/>
  <c r="B281" i="1" s="1"/>
  <c r="Q252" i="1"/>
  <c r="C282" i="1" s="1"/>
  <c r="Q253" i="1"/>
  <c r="B283" i="1" s="1"/>
  <c r="Q254" i="1"/>
  <c r="C284" i="1" s="1"/>
  <c r="Q255" i="1"/>
  <c r="B285" i="1" s="1"/>
  <c r="Q256" i="1"/>
  <c r="C286" i="1" s="1"/>
  <c r="Q257" i="1"/>
  <c r="B287" i="1" s="1"/>
  <c r="Q258" i="1"/>
  <c r="C288" i="1" s="1"/>
  <c r="Q259" i="1"/>
  <c r="B289" i="1" s="1"/>
  <c r="Q237" i="1"/>
  <c r="P267" i="1" s="1"/>
  <c r="Q144" i="1"/>
  <c r="L172" i="1" s="1"/>
  <c r="Q143" i="1"/>
  <c r="H171" i="1" s="1"/>
  <c r="Q142" i="1"/>
  <c r="L170" i="1" s="1"/>
  <c r="Q141" i="1"/>
  <c r="H169" i="1" s="1"/>
  <c r="Q140" i="1"/>
  <c r="L168" i="1" s="1"/>
  <c r="Q139" i="1"/>
  <c r="H167" i="1" s="1"/>
  <c r="Q138" i="1"/>
  <c r="L166" i="1" s="1"/>
  <c r="Q137" i="1"/>
  <c r="H165" i="1" s="1"/>
  <c r="Q136" i="1"/>
  <c r="L164" i="1" s="1"/>
  <c r="Q135" i="1"/>
  <c r="H163" i="1" s="1"/>
  <c r="Q134" i="1"/>
  <c r="L162" i="1" s="1"/>
  <c r="Q133" i="1"/>
  <c r="L161" i="1" s="1"/>
  <c r="Q132" i="1"/>
  <c r="N160" i="1" s="1"/>
  <c r="Q131" i="1"/>
  <c r="L159" i="1" s="1"/>
  <c r="Q130" i="1"/>
  <c r="N158" i="1" s="1"/>
  <c r="Q129" i="1"/>
  <c r="L157" i="1" s="1"/>
  <c r="Q128" i="1"/>
  <c r="Q156" i="1" s="1"/>
  <c r="Q127" i="1"/>
  <c r="P155" i="1" s="1"/>
  <c r="Q126" i="1"/>
  <c r="Q154" i="1" s="1"/>
  <c r="Q125" i="1"/>
  <c r="P153" i="1" s="1"/>
  <c r="Q124" i="1"/>
  <c r="Q152" i="1" s="1"/>
  <c r="Q123" i="1"/>
  <c r="P151" i="1" s="1"/>
  <c r="Q122" i="1"/>
  <c r="Q150" i="1" s="1"/>
  <c r="Q121" i="1"/>
  <c r="P149" i="1" s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89" i="1"/>
  <c r="P84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61" i="1"/>
  <c r="Q6" i="1"/>
  <c r="Q7" i="1"/>
  <c r="Q8" i="1"/>
  <c r="Q9" i="1"/>
  <c r="Q10" i="1"/>
  <c r="Q11" i="1"/>
  <c r="Q12" i="1"/>
  <c r="Q13" i="1"/>
  <c r="Q14" i="1"/>
  <c r="Q15" i="1"/>
  <c r="Q16" i="1"/>
  <c r="Q17" i="1"/>
  <c r="G45" i="1" s="1"/>
  <c r="Q18" i="1"/>
  <c r="Q19" i="1"/>
  <c r="G47" i="1" s="1"/>
  <c r="Q20" i="1"/>
  <c r="Q21" i="1"/>
  <c r="G49" i="1" s="1"/>
  <c r="Q22" i="1"/>
  <c r="Q23" i="1"/>
  <c r="G51" i="1" s="1"/>
  <c r="Q24" i="1"/>
  <c r="Q25" i="1"/>
  <c r="G53" i="1" s="1"/>
  <c r="Q26" i="1"/>
  <c r="Q27" i="1"/>
  <c r="G55" i="1" s="1"/>
  <c r="Q28" i="1"/>
  <c r="Q5" i="1"/>
  <c r="L33" i="1" s="1"/>
  <c r="P33" i="1" l="1"/>
  <c r="C53" i="1"/>
  <c r="C49" i="1"/>
  <c r="C45" i="1"/>
  <c r="I149" i="1"/>
  <c r="Q149" i="1"/>
  <c r="I151" i="1"/>
  <c r="Q151" i="1"/>
  <c r="I153" i="1"/>
  <c r="Q153" i="1"/>
  <c r="I155" i="1"/>
  <c r="Q155" i="1"/>
  <c r="P157" i="1"/>
  <c r="P159" i="1"/>
  <c r="P161" i="1"/>
  <c r="P165" i="1"/>
  <c r="P169" i="1"/>
  <c r="C267" i="1"/>
  <c r="G267" i="1"/>
  <c r="K267" i="1"/>
  <c r="O267" i="1"/>
  <c r="P288" i="1"/>
  <c r="L288" i="1"/>
  <c r="H288" i="1"/>
  <c r="D288" i="1"/>
  <c r="P286" i="1"/>
  <c r="L286" i="1"/>
  <c r="H286" i="1"/>
  <c r="D286" i="1"/>
  <c r="P284" i="1"/>
  <c r="L284" i="1"/>
  <c r="H284" i="1"/>
  <c r="D284" i="1"/>
  <c r="P282" i="1"/>
  <c r="L282" i="1"/>
  <c r="H282" i="1"/>
  <c r="D282" i="1"/>
  <c r="P280" i="1"/>
  <c r="L280" i="1"/>
  <c r="H280" i="1"/>
  <c r="D280" i="1"/>
  <c r="P278" i="1"/>
  <c r="L278" i="1"/>
  <c r="H278" i="1"/>
  <c r="D278" i="1"/>
  <c r="P276" i="1"/>
  <c r="L276" i="1"/>
  <c r="H276" i="1"/>
  <c r="D276" i="1"/>
  <c r="Q274" i="1"/>
  <c r="I274" i="1"/>
  <c r="Q272" i="1"/>
  <c r="I272" i="1"/>
  <c r="Q270" i="1"/>
  <c r="I270" i="1"/>
  <c r="Q268" i="1"/>
  <c r="I268" i="1"/>
  <c r="Q406" i="1"/>
  <c r="M406" i="1"/>
  <c r="I406" i="1"/>
  <c r="E406" i="1"/>
  <c r="Q404" i="1"/>
  <c r="M404" i="1"/>
  <c r="I404" i="1"/>
  <c r="E404" i="1"/>
  <c r="Q402" i="1"/>
  <c r="M402" i="1"/>
  <c r="I402" i="1"/>
  <c r="E402" i="1"/>
  <c r="Q400" i="1"/>
  <c r="M400" i="1"/>
  <c r="I400" i="1"/>
  <c r="E400" i="1"/>
  <c r="Q398" i="1"/>
  <c r="I398" i="1"/>
  <c r="Q396" i="1"/>
  <c r="I396" i="1"/>
  <c r="Q394" i="1"/>
  <c r="G394" i="1"/>
  <c r="G392" i="1"/>
  <c r="G390" i="1"/>
  <c r="G388" i="1"/>
  <c r="G386" i="1"/>
  <c r="G384" i="1"/>
  <c r="C55" i="1"/>
  <c r="C51" i="1"/>
  <c r="C47" i="1"/>
  <c r="E149" i="1"/>
  <c r="M149" i="1"/>
  <c r="E151" i="1"/>
  <c r="M151" i="1"/>
  <c r="E153" i="1"/>
  <c r="M153" i="1"/>
  <c r="E155" i="1"/>
  <c r="M155" i="1"/>
  <c r="H157" i="1"/>
  <c r="H159" i="1"/>
  <c r="H161" i="1"/>
  <c r="P163" i="1"/>
  <c r="P167" i="1"/>
  <c r="P171" i="1"/>
  <c r="E267" i="1"/>
  <c r="I267" i="1"/>
  <c r="M267" i="1"/>
  <c r="Q267" i="1"/>
  <c r="N288" i="1"/>
  <c r="J288" i="1"/>
  <c r="F288" i="1"/>
  <c r="B288" i="1"/>
  <c r="N286" i="1"/>
  <c r="J286" i="1"/>
  <c r="F286" i="1"/>
  <c r="B286" i="1"/>
  <c r="N284" i="1"/>
  <c r="J284" i="1"/>
  <c r="F284" i="1"/>
  <c r="B284" i="1"/>
  <c r="N282" i="1"/>
  <c r="J282" i="1"/>
  <c r="F282" i="1"/>
  <c r="B282" i="1"/>
  <c r="N280" i="1"/>
  <c r="J280" i="1"/>
  <c r="F280" i="1"/>
  <c r="B280" i="1"/>
  <c r="N278" i="1"/>
  <c r="J278" i="1"/>
  <c r="F278" i="1"/>
  <c r="B278" i="1"/>
  <c r="N276" i="1"/>
  <c r="J276" i="1"/>
  <c r="F276" i="1"/>
  <c r="B276" i="1"/>
  <c r="M274" i="1"/>
  <c r="M272" i="1"/>
  <c r="M270" i="1"/>
  <c r="M268" i="1"/>
  <c r="O406" i="1"/>
  <c r="K406" i="1"/>
  <c r="G406" i="1"/>
  <c r="C406" i="1"/>
  <c r="O404" i="1"/>
  <c r="K404" i="1"/>
  <c r="G404" i="1"/>
  <c r="C404" i="1"/>
  <c r="O402" i="1"/>
  <c r="K402" i="1"/>
  <c r="G402" i="1"/>
  <c r="C402" i="1"/>
  <c r="O400" i="1"/>
  <c r="K400" i="1"/>
  <c r="G400" i="1"/>
  <c r="C400" i="1"/>
  <c r="M398" i="1"/>
  <c r="M396" i="1"/>
  <c r="H33" i="1"/>
  <c r="K55" i="1"/>
  <c r="K53" i="1"/>
  <c r="K51" i="1"/>
  <c r="K49" i="1"/>
  <c r="K47" i="1"/>
  <c r="K45" i="1"/>
  <c r="C149" i="1"/>
  <c r="G149" i="1"/>
  <c r="K149" i="1"/>
  <c r="O149" i="1"/>
  <c r="C151" i="1"/>
  <c r="G151" i="1"/>
  <c r="K151" i="1"/>
  <c r="O151" i="1"/>
  <c r="C153" i="1"/>
  <c r="G153" i="1"/>
  <c r="K153" i="1"/>
  <c r="O153" i="1"/>
  <c r="C155" i="1"/>
  <c r="G155" i="1"/>
  <c r="K155" i="1"/>
  <c r="O155" i="1"/>
  <c r="D157" i="1"/>
  <c r="D159" i="1"/>
  <c r="D161" i="1"/>
  <c r="B274" i="1"/>
  <c r="D274" i="1"/>
  <c r="F274" i="1"/>
  <c r="H274" i="1"/>
  <c r="J274" i="1"/>
  <c r="L274" i="1"/>
  <c r="N274" i="1"/>
  <c r="P274" i="1"/>
  <c r="B272" i="1"/>
  <c r="D272" i="1"/>
  <c r="F272" i="1"/>
  <c r="H272" i="1"/>
  <c r="J272" i="1"/>
  <c r="L272" i="1"/>
  <c r="N272" i="1"/>
  <c r="P272" i="1"/>
  <c r="B270" i="1"/>
  <c r="D270" i="1"/>
  <c r="F270" i="1"/>
  <c r="H270" i="1"/>
  <c r="J270" i="1"/>
  <c r="L270" i="1"/>
  <c r="N270" i="1"/>
  <c r="P270" i="1"/>
  <c r="B268" i="1"/>
  <c r="D268" i="1"/>
  <c r="F268" i="1"/>
  <c r="H268" i="1"/>
  <c r="J268" i="1"/>
  <c r="L268" i="1"/>
  <c r="N268" i="1"/>
  <c r="P268" i="1"/>
  <c r="B267" i="1"/>
  <c r="D267" i="1"/>
  <c r="F267" i="1"/>
  <c r="H267" i="1"/>
  <c r="J267" i="1"/>
  <c r="L267" i="1"/>
  <c r="N267" i="1"/>
  <c r="Q290" i="1"/>
  <c r="O290" i="1"/>
  <c r="M290" i="1"/>
  <c r="K290" i="1"/>
  <c r="I290" i="1"/>
  <c r="G290" i="1"/>
  <c r="E290" i="1"/>
  <c r="C290" i="1"/>
  <c r="Q289" i="1"/>
  <c r="O289" i="1"/>
  <c r="M289" i="1"/>
  <c r="K289" i="1"/>
  <c r="I289" i="1"/>
  <c r="G289" i="1"/>
  <c r="E289" i="1"/>
  <c r="C289" i="1"/>
  <c r="Q288" i="1"/>
  <c r="O288" i="1"/>
  <c r="M288" i="1"/>
  <c r="K288" i="1"/>
  <c r="I288" i="1"/>
  <c r="G288" i="1"/>
  <c r="E288" i="1"/>
  <c r="Q287" i="1"/>
  <c r="O287" i="1"/>
  <c r="M287" i="1"/>
  <c r="K287" i="1"/>
  <c r="I287" i="1"/>
  <c r="G287" i="1"/>
  <c r="E287" i="1"/>
  <c r="C287" i="1"/>
  <c r="Q286" i="1"/>
  <c r="O286" i="1"/>
  <c r="M286" i="1"/>
  <c r="K286" i="1"/>
  <c r="I286" i="1"/>
  <c r="G286" i="1"/>
  <c r="E286" i="1"/>
  <c r="Q285" i="1"/>
  <c r="O285" i="1"/>
  <c r="M285" i="1"/>
  <c r="K285" i="1"/>
  <c r="I285" i="1"/>
  <c r="G285" i="1"/>
  <c r="E285" i="1"/>
  <c r="C285" i="1"/>
  <c r="Q284" i="1"/>
  <c r="O284" i="1"/>
  <c r="M284" i="1"/>
  <c r="K284" i="1"/>
  <c r="I284" i="1"/>
  <c r="G284" i="1"/>
  <c r="E284" i="1"/>
  <c r="Q283" i="1"/>
  <c r="O283" i="1"/>
  <c r="M283" i="1"/>
  <c r="K283" i="1"/>
  <c r="I283" i="1"/>
  <c r="G283" i="1"/>
  <c r="E283" i="1"/>
  <c r="C283" i="1"/>
  <c r="Q282" i="1"/>
  <c r="O282" i="1"/>
  <c r="M282" i="1"/>
  <c r="K282" i="1"/>
  <c r="I282" i="1"/>
  <c r="G282" i="1"/>
  <c r="E282" i="1"/>
  <c r="Q281" i="1"/>
  <c r="O281" i="1"/>
  <c r="M281" i="1"/>
  <c r="K281" i="1"/>
  <c r="I281" i="1"/>
  <c r="G281" i="1"/>
  <c r="E281" i="1"/>
  <c r="C281" i="1"/>
  <c r="Q280" i="1"/>
  <c r="O280" i="1"/>
  <c r="M280" i="1"/>
  <c r="K280" i="1"/>
  <c r="I280" i="1"/>
  <c r="G280" i="1"/>
  <c r="E280" i="1"/>
  <c r="Q279" i="1"/>
  <c r="O279" i="1"/>
  <c r="M279" i="1"/>
  <c r="K279" i="1"/>
  <c r="I279" i="1"/>
  <c r="G279" i="1"/>
  <c r="E279" i="1"/>
  <c r="C279" i="1"/>
  <c r="Q278" i="1"/>
  <c r="O278" i="1"/>
  <c r="M278" i="1"/>
  <c r="K278" i="1"/>
  <c r="I278" i="1"/>
  <c r="G278" i="1"/>
  <c r="E278" i="1"/>
  <c r="Q277" i="1"/>
  <c r="O277" i="1"/>
  <c r="M277" i="1"/>
  <c r="K277" i="1"/>
  <c r="I277" i="1"/>
  <c r="G277" i="1"/>
  <c r="E277" i="1"/>
  <c r="C277" i="1"/>
  <c r="Q276" i="1"/>
  <c r="O276" i="1"/>
  <c r="M276" i="1"/>
  <c r="K276" i="1"/>
  <c r="I276" i="1"/>
  <c r="G276" i="1"/>
  <c r="E276" i="1"/>
  <c r="Q275" i="1"/>
  <c r="O275" i="1"/>
  <c r="M275" i="1"/>
  <c r="K275" i="1"/>
  <c r="G275" i="1"/>
  <c r="O274" i="1"/>
  <c r="K274" i="1"/>
  <c r="G274" i="1"/>
  <c r="C274" i="1"/>
  <c r="O273" i="1"/>
  <c r="K273" i="1"/>
  <c r="G273" i="1"/>
  <c r="O272" i="1"/>
  <c r="K272" i="1"/>
  <c r="G272" i="1"/>
  <c r="C272" i="1"/>
  <c r="O271" i="1"/>
  <c r="K271" i="1"/>
  <c r="G271" i="1"/>
  <c r="O270" i="1"/>
  <c r="K270" i="1"/>
  <c r="G270" i="1"/>
  <c r="C270" i="1"/>
  <c r="O269" i="1"/>
  <c r="K269" i="1"/>
  <c r="G269" i="1"/>
  <c r="O268" i="1"/>
  <c r="K268" i="1"/>
  <c r="G268" i="1"/>
  <c r="C268" i="1"/>
  <c r="D383" i="1"/>
  <c r="H383" i="1"/>
  <c r="L383" i="1"/>
  <c r="B275" i="1"/>
  <c r="D275" i="1"/>
  <c r="F275" i="1"/>
  <c r="H275" i="1"/>
  <c r="J275" i="1"/>
  <c r="B273" i="1"/>
  <c r="D273" i="1"/>
  <c r="F273" i="1"/>
  <c r="H273" i="1"/>
  <c r="J273" i="1"/>
  <c r="L273" i="1"/>
  <c r="N273" i="1"/>
  <c r="P273" i="1"/>
  <c r="B271" i="1"/>
  <c r="D271" i="1"/>
  <c r="F271" i="1"/>
  <c r="H271" i="1"/>
  <c r="J271" i="1"/>
  <c r="L271" i="1"/>
  <c r="N271" i="1"/>
  <c r="P271" i="1"/>
  <c r="B269" i="1"/>
  <c r="D269" i="1"/>
  <c r="F269" i="1"/>
  <c r="H269" i="1"/>
  <c r="J269" i="1"/>
  <c r="L269" i="1"/>
  <c r="N269" i="1"/>
  <c r="P269" i="1"/>
  <c r="P290" i="1"/>
  <c r="N290" i="1"/>
  <c r="L290" i="1"/>
  <c r="J290" i="1"/>
  <c r="H290" i="1"/>
  <c r="F290" i="1"/>
  <c r="D290" i="1"/>
  <c r="P289" i="1"/>
  <c r="N289" i="1"/>
  <c r="L289" i="1"/>
  <c r="J289" i="1"/>
  <c r="H289" i="1"/>
  <c r="F289" i="1"/>
  <c r="D289" i="1"/>
  <c r="P287" i="1"/>
  <c r="N287" i="1"/>
  <c r="L287" i="1"/>
  <c r="J287" i="1"/>
  <c r="H287" i="1"/>
  <c r="F287" i="1"/>
  <c r="D287" i="1"/>
  <c r="P285" i="1"/>
  <c r="N285" i="1"/>
  <c r="L285" i="1"/>
  <c r="J285" i="1"/>
  <c r="H285" i="1"/>
  <c r="F285" i="1"/>
  <c r="D285" i="1"/>
  <c r="P283" i="1"/>
  <c r="N283" i="1"/>
  <c r="L283" i="1"/>
  <c r="J283" i="1"/>
  <c r="H283" i="1"/>
  <c r="F283" i="1"/>
  <c r="D283" i="1"/>
  <c r="P281" i="1"/>
  <c r="N281" i="1"/>
  <c r="L281" i="1"/>
  <c r="J281" i="1"/>
  <c r="H281" i="1"/>
  <c r="F281" i="1"/>
  <c r="D281" i="1"/>
  <c r="P279" i="1"/>
  <c r="N279" i="1"/>
  <c r="L279" i="1"/>
  <c r="J279" i="1"/>
  <c r="H279" i="1"/>
  <c r="F279" i="1"/>
  <c r="D279" i="1"/>
  <c r="P277" i="1"/>
  <c r="N277" i="1"/>
  <c r="L277" i="1"/>
  <c r="J277" i="1"/>
  <c r="H277" i="1"/>
  <c r="F277" i="1"/>
  <c r="D277" i="1"/>
  <c r="P275" i="1"/>
  <c r="N275" i="1"/>
  <c r="L275" i="1"/>
  <c r="I275" i="1"/>
  <c r="E275" i="1"/>
  <c r="Q273" i="1"/>
  <c r="M273" i="1"/>
  <c r="I273" i="1"/>
  <c r="E273" i="1"/>
  <c r="Q271" i="1"/>
  <c r="M271" i="1"/>
  <c r="I271" i="1"/>
  <c r="E271" i="1"/>
  <c r="Q269" i="1"/>
  <c r="M269" i="1"/>
  <c r="I269" i="1"/>
  <c r="E269" i="1"/>
  <c r="Q383" i="1"/>
  <c r="O383" i="1"/>
  <c r="M383" i="1"/>
  <c r="K383" i="1"/>
  <c r="I383" i="1"/>
  <c r="G383" i="1"/>
  <c r="E383" i="1"/>
  <c r="C383" i="1"/>
  <c r="C405" i="1"/>
  <c r="E405" i="1"/>
  <c r="G405" i="1"/>
  <c r="I405" i="1"/>
  <c r="K405" i="1"/>
  <c r="M405" i="1"/>
  <c r="O405" i="1"/>
  <c r="B405" i="1"/>
  <c r="D405" i="1"/>
  <c r="F405" i="1"/>
  <c r="H405" i="1"/>
  <c r="J405" i="1"/>
  <c r="L405" i="1"/>
  <c r="N405" i="1"/>
  <c r="P405" i="1"/>
  <c r="C403" i="1"/>
  <c r="E403" i="1"/>
  <c r="G403" i="1"/>
  <c r="I403" i="1"/>
  <c r="K403" i="1"/>
  <c r="M403" i="1"/>
  <c r="O403" i="1"/>
  <c r="Q403" i="1"/>
  <c r="B403" i="1"/>
  <c r="D403" i="1"/>
  <c r="F403" i="1"/>
  <c r="H403" i="1"/>
  <c r="J403" i="1"/>
  <c r="L403" i="1"/>
  <c r="N403" i="1"/>
  <c r="P403" i="1"/>
  <c r="C401" i="1"/>
  <c r="E401" i="1"/>
  <c r="G401" i="1"/>
  <c r="I401" i="1"/>
  <c r="K401" i="1"/>
  <c r="M401" i="1"/>
  <c r="O401" i="1"/>
  <c r="Q401" i="1"/>
  <c r="B401" i="1"/>
  <c r="D401" i="1"/>
  <c r="F401" i="1"/>
  <c r="H401" i="1"/>
  <c r="J401" i="1"/>
  <c r="L401" i="1"/>
  <c r="N401" i="1"/>
  <c r="P401" i="1"/>
  <c r="B399" i="1"/>
  <c r="D399" i="1"/>
  <c r="F399" i="1"/>
  <c r="H399" i="1"/>
  <c r="J399" i="1"/>
  <c r="L399" i="1"/>
  <c r="N399" i="1"/>
  <c r="P399" i="1"/>
  <c r="E399" i="1"/>
  <c r="I399" i="1"/>
  <c r="M399" i="1"/>
  <c r="Q399" i="1"/>
  <c r="C399" i="1"/>
  <c r="G399" i="1"/>
  <c r="K399" i="1"/>
  <c r="O399" i="1"/>
  <c r="B397" i="1"/>
  <c r="D397" i="1"/>
  <c r="F397" i="1"/>
  <c r="H397" i="1"/>
  <c r="J397" i="1"/>
  <c r="L397" i="1"/>
  <c r="N397" i="1"/>
  <c r="P397" i="1"/>
  <c r="E397" i="1"/>
  <c r="I397" i="1"/>
  <c r="M397" i="1"/>
  <c r="Q397" i="1"/>
  <c r="C397" i="1"/>
  <c r="G397" i="1"/>
  <c r="K397" i="1"/>
  <c r="O397" i="1"/>
  <c r="B395" i="1"/>
  <c r="D395" i="1"/>
  <c r="F395" i="1"/>
  <c r="H395" i="1"/>
  <c r="J395" i="1"/>
  <c r="L395" i="1"/>
  <c r="N395" i="1"/>
  <c r="P395" i="1"/>
  <c r="E395" i="1"/>
  <c r="I395" i="1"/>
  <c r="M395" i="1"/>
  <c r="Q395" i="1"/>
  <c r="C395" i="1"/>
  <c r="G395" i="1"/>
  <c r="K395" i="1"/>
  <c r="O395" i="1"/>
  <c r="B393" i="1"/>
  <c r="D393" i="1"/>
  <c r="F393" i="1"/>
  <c r="H393" i="1"/>
  <c r="J393" i="1"/>
  <c r="L393" i="1"/>
  <c r="N393" i="1"/>
  <c r="P393" i="1"/>
  <c r="E393" i="1"/>
  <c r="I393" i="1"/>
  <c r="M393" i="1"/>
  <c r="Q393" i="1"/>
  <c r="G393" i="1"/>
  <c r="O393" i="1"/>
  <c r="C393" i="1"/>
  <c r="K393" i="1"/>
  <c r="B391" i="1"/>
  <c r="D391" i="1"/>
  <c r="F391" i="1"/>
  <c r="H391" i="1"/>
  <c r="J391" i="1"/>
  <c r="L391" i="1"/>
  <c r="N391" i="1"/>
  <c r="P391" i="1"/>
  <c r="E391" i="1"/>
  <c r="I391" i="1"/>
  <c r="M391" i="1"/>
  <c r="Q391" i="1"/>
  <c r="G391" i="1"/>
  <c r="O391" i="1"/>
  <c r="C391" i="1"/>
  <c r="K391" i="1"/>
  <c r="B389" i="1"/>
  <c r="D389" i="1"/>
  <c r="F389" i="1"/>
  <c r="H389" i="1"/>
  <c r="J389" i="1"/>
  <c r="L389" i="1"/>
  <c r="N389" i="1"/>
  <c r="P389" i="1"/>
  <c r="E389" i="1"/>
  <c r="I389" i="1"/>
  <c r="M389" i="1"/>
  <c r="Q389" i="1"/>
  <c r="G389" i="1"/>
  <c r="O389" i="1"/>
  <c r="C389" i="1"/>
  <c r="K389" i="1"/>
  <c r="B387" i="1"/>
  <c r="D387" i="1"/>
  <c r="F387" i="1"/>
  <c r="H387" i="1"/>
  <c r="J387" i="1"/>
  <c r="L387" i="1"/>
  <c r="N387" i="1"/>
  <c r="P387" i="1"/>
  <c r="E387" i="1"/>
  <c r="I387" i="1"/>
  <c r="M387" i="1"/>
  <c r="Q387" i="1"/>
  <c r="G387" i="1"/>
  <c r="O387" i="1"/>
  <c r="C387" i="1"/>
  <c r="K387" i="1"/>
  <c r="B385" i="1"/>
  <c r="D385" i="1"/>
  <c r="F385" i="1"/>
  <c r="H385" i="1"/>
  <c r="J385" i="1"/>
  <c r="L385" i="1"/>
  <c r="N385" i="1"/>
  <c r="P385" i="1"/>
  <c r="E385" i="1"/>
  <c r="I385" i="1"/>
  <c r="M385" i="1"/>
  <c r="Q385" i="1"/>
  <c r="G385" i="1"/>
  <c r="O385" i="1"/>
  <c r="C385" i="1"/>
  <c r="K385" i="1"/>
  <c r="B383" i="1"/>
  <c r="F383" i="1"/>
  <c r="J383" i="1"/>
  <c r="N383" i="1"/>
  <c r="Q405" i="1"/>
  <c r="B398" i="1"/>
  <c r="D398" i="1"/>
  <c r="F398" i="1"/>
  <c r="H398" i="1"/>
  <c r="J398" i="1"/>
  <c r="L398" i="1"/>
  <c r="N398" i="1"/>
  <c r="P398" i="1"/>
  <c r="B396" i="1"/>
  <c r="D396" i="1"/>
  <c r="F396" i="1"/>
  <c r="H396" i="1"/>
  <c r="J396" i="1"/>
  <c r="L396" i="1"/>
  <c r="N396" i="1"/>
  <c r="P396" i="1"/>
  <c r="B394" i="1"/>
  <c r="D394" i="1"/>
  <c r="F394" i="1"/>
  <c r="H394" i="1"/>
  <c r="J394" i="1"/>
  <c r="E394" i="1"/>
  <c r="I394" i="1"/>
  <c r="L394" i="1"/>
  <c r="N394" i="1"/>
  <c r="P394" i="1"/>
  <c r="B392" i="1"/>
  <c r="D392" i="1"/>
  <c r="F392" i="1"/>
  <c r="H392" i="1"/>
  <c r="J392" i="1"/>
  <c r="L392" i="1"/>
  <c r="N392" i="1"/>
  <c r="P392" i="1"/>
  <c r="E392" i="1"/>
  <c r="I392" i="1"/>
  <c r="M392" i="1"/>
  <c r="Q392" i="1"/>
  <c r="B390" i="1"/>
  <c r="D390" i="1"/>
  <c r="F390" i="1"/>
  <c r="H390" i="1"/>
  <c r="J390" i="1"/>
  <c r="L390" i="1"/>
  <c r="N390" i="1"/>
  <c r="P390" i="1"/>
  <c r="E390" i="1"/>
  <c r="I390" i="1"/>
  <c r="M390" i="1"/>
  <c r="Q390" i="1"/>
  <c r="B388" i="1"/>
  <c r="D388" i="1"/>
  <c r="F388" i="1"/>
  <c r="H388" i="1"/>
  <c r="J388" i="1"/>
  <c r="L388" i="1"/>
  <c r="N388" i="1"/>
  <c r="P388" i="1"/>
  <c r="E388" i="1"/>
  <c r="I388" i="1"/>
  <c r="M388" i="1"/>
  <c r="Q388" i="1"/>
  <c r="B386" i="1"/>
  <c r="D386" i="1"/>
  <c r="F386" i="1"/>
  <c r="H386" i="1"/>
  <c r="J386" i="1"/>
  <c r="L386" i="1"/>
  <c r="N386" i="1"/>
  <c r="P386" i="1"/>
  <c r="E386" i="1"/>
  <c r="I386" i="1"/>
  <c r="M386" i="1"/>
  <c r="Q386" i="1"/>
  <c r="B384" i="1"/>
  <c r="D384" i="1"/>
  <c r="F384" i="1"/>
  <c r="H384" i="1"/>
  <c r="J384" i="1"/>
  <c r="L384" i="1"/>
  <c r="N384" i="1"/>
  <c r="P384" i="1"/>
  <c r="E384" i="1"/>
  <c r="I384" i="1"/>
  <c r="M384" i="1"/>
  <c r="Q384" i="1"/>
  <c r="P406" i="1"/>
  <c r="N406" i="1"/>
  <c r="L406" i="1"/>
  <c r="J406" i="1"/>
  <c r="H406" i="1"/>
  <c r="F406" i="1"/>
  <c r="D406" i="1"/>
  <c r="P404" i="1"/>
  <c r="N404" i="1"/>
  <c r="L404" i="1"/>
  <c r="J404" i="1"/>
  <c r="H404" i="1"/>
  <c r="F404" i="1"/>
  <c r="D404" i="1"/>
  <c r="P402" i="1"/>
  <c r="N402" i="1"/>
  <c r="L402" i="1"/>
  <c r="J402" i="1"/>
  <c r="H402" i="1"/>
  <c r="F402" i="1"/>
  <c r="D402" i="1"/>
  <c r="P400" i="1"/>
  <c r="N400" i="1"/>
  <c r="L400" i="1"/>
  <c r="J400" i="1"/>
  <c r="H400" i="1"/>
  <c r="F400" i="1"/>
  <c r="D400" i="1"/>
  <c r="O398" i="1"/>
  <c r="K398" i="1"/>
  <c r="G398" i="1"/>
  <c r="C398" i="1"/>
  <c r="O396" i="1"/>
  <c r="K396" i="1"/>
  <c r="G396" i="1"/>
  <c r="C396" i="1"/>
  <c r="O394" i="1"/>
  <c r="K394" i="1"/>
  <c r="C394" i="1"/>
  <c r="K392" i="1"/>
  <c r="C392" i="1"/>
  <c r="K390" i="1"/>
  <c r="C390" i="1"/>
  <c r="K388" i="1"/>
  <c r="C388" i="1"/>
  <c r="K386" i="1"/>
  <c r="C386" i="1"/>
  <c r="K384" i="1"/>
  <c r="C384" i="1"/>
  <c r="B56" i="1"/>
  <c r="E56" i="1"/>
  <c r="I56" i="1"/>
  <c r="M56" i="1"/>
  <c r="Q56" i="1"/>
  <c r="B54" i="1"/>
  <c r="E54" i="1"/>
  <c r="I54" i="1"/>
  <c r="M54" i="1"/>
  <c r="Q54" i="1"/>
  <c r="B52" i="1"/>
  <c r="E52" i="1"/>
  <c r="I52" i="1"/>
  <c r="M52" i="1"/>
  <c r="Q52" i="1"/>
  <c r="B50" i="1"/>
  <c r="E50" i="1"/>
  <c r="I50" i="1"/>
  <c r="M50" i="1"/>
  <c r="Q50" i="1"/>
  <c r="B48" i="1"/>
  <c r="E48" i="1"/>
  <c r="I48" i="1"/>
  <c r="M48" i="1"/>
  <c r="Q48" i="1"/>
  <c r="B46" i="1"/>
  <c r="C46" i="1"/>
  <c r="K46" i="1"/>
  <c r="E46" i="1"/>
  <c r="I46" i="1"/>
  <c r="M46" i="1"/>
  <c r="Q46" i="1"/>
  <c r="G46" i="1"/>
  <c r="O46" i="1"/>
  <c r="O44" i="1"/>
  <c r="F44" i="1"/>
  <c r="M44" i="1"/>
  <c r="Q44" i="1"/>
  <c r="B44" i="1"/>
  <c r="J44" i="1"/>
  <c r="J42" i="1"/>
  <c r="F42" i="1"/>
  <c r="N42" i="1"/>
  <c r="B42" i="1"/>
  <c r="B40" i="1"/>
  <c r="F40" i="1"/>
  <c r="N40" i="1"/>
  <c r="J40" i="1"/>
  <c r="F38" i="1"/>
  <c r="N38" i="1"/>
  <c r="B38" i="1"/>
  <c r="J38" i="1"/>
  <c r="J36" i="1"/>
  <c r="F36" i="1"/>
  <c r="N36" i="1"/>
  <c r="B36" i="1"/>
  <c r="B34" i="1"/>
  <c r="F34" i="1"/>
  <c r="N34" i="1"/>
  <c r="J34" i="1"/>
  <c r="K56" i="1"/>
  <c r="C56" i="1"/>
  <c r="K54" i="1"/>
  <c r="C54" i="1"/>
  <c r="K52" i="1"/>
  <c r="C52" i="1"/>
  <c r="K50" i="1"/>
  <c r="C50" i="1"/>
  <c r="K48" i="1"/>
  <c r="C48" i="1"/>
  <c r="O56" i="1"/>
  <c r="G56" i="1"/>
  <c r="O54" i="1"/>
  <c r="G54" i="1"/>
  <c r="O52" i="1"/>
  <c r="G52" i="1"/>
  <c r="O50" i="1"/>
  <c r="G50" i="1"/>
  <c r="O48" i="1"/>
  <c r="G48" i="1"/>
  <c r="D33" i="1"/>
  <c r="O55" i="1"/>
  <c r="O53" i="1"/>
  <c r="O51" i="1"/>
  <c r="O49" i="1"/>
  <c r="O47" i="1"/>
  <c r="O45" i="1"/>
  <c r="Q157" i="1"/>
  <c r="O157" i="1"/>
  <c r="M157" i="1"/>
  <c r="K157" i="1"/>
  <c r="I157" i="1"/>
  <c r="G157" i="1"/>
  <c r="E157" i="1"/>
  <c r="C157" i="1"/>
  <c r="Q159" i="1"/>
  <c r="O159" i="1"/>
  <c r="M159" i="1"/>
  <c r="K159" i="1"/>
  <c r="I159" i="1"/>
  <c r="G159" i="1"/>
  <c r="E159" i="1"/>
  <c r="C159" i="1"/>
  <c r="Q161" i="1"/>
  <c r="O161" i="1"/>
  <c r="M161" i="1"/>
  <c r="K161" i="1"/>
  <c r="I161" i="1"/>
  <c r="G161" i="1"/>
  <c r="E161" i="1"/>
  <c r="C161" i="1"/>
  <c r="Q163" i="1"/>
  <c r="O163" i="1"/>
  <c r="M163" i="1"/>
  <c r="K163" i="1"/>
  <c r="I163" i="1"/>
  <c r="G163" i="1"/>
  <c r="E163" i="1"/>
  <c r="C163" i="1"/>
  <c r="N163" i="1"/>
  <c r="J163" i="1"/>
  <c r="F163" i="1"/>
  <c r="B163" i="1"/>
  <c r="Q165" i="1"/>
  <c r="O165" i="1"/>
  <c r="M165" i="1"/>
  <c r="K165" i="1"/>
  <c r="I165" i="1"/>
  <c r="G165" i="1"/>
  <c r="E165" i="1"/>
  <c r="C165" i="1"/>
  <c r="N165" i="1"/>
  <c r="J165" i="1"/>
  <c r="F165" i="1"/>
  <c r="B165" i="1"/>
  <c r="Q167" i="1"/>
  <c r="O167" i="1"/>
  <c r="M167" i="1"/>
  <c r="K167" i="1"/>
  <c r="I167" i="1"/>
  <c r="G167" i="1"/>
  <c r="E167" i="1"/>
  <c r="C167" i="1"/>
  <c r="N167" i="1"/>
  <c r="J167" i="1"/>
  <c r="F167" i="1"/>
  <c r="B167" i="1"/>
  <c r="Q169" i="1"/>
  <c r="O169" i="1"/>
  <c r="M169" i="1"/>
  <c r="K169" i="1"/>
  <c r="I169" i="1"/>
  <c r="G169" i="1"/>
  <c r="E169" i="1"/>
  <c r="C169" i="1"/>
  <c r="N169" i="1"/>
  <c r="J169" i="1"/>
  <c r="F169" i="1"/>
  <c r="B169" i="1"/>
  <c r="Q171" i="1"/>
  <c r="O171" i="1"/>
  <c r="M171" i="1"/>
  <c r="K171" i="1"/>
  <c r="I171" i="1"/>
  <c r="G171" i="1"/>
  <c r="E171" i="1"/>
  <c r="C171" i="1"/>
  <c r="N171" i="1"/>
  <c r="J171" i="1"/>
  <c r="F171" i="1"/>
  <c r="B171" i="1"/>
  <c r="B149" i="1"/>
  <c r="D149" i="1"/>
  <c r="F149" i="1"/>
  <c r="H149" i="1"/>
  <c r="J149" i="1"/>
  <c r="L149" i="1"/>
  <c r="N149" i="1"/>
  <c r="B150" i="1"/>
  <c r="D150" i="1"/>
  <c r="F150" i="1"/>
  <c r="H150" i="1"/>
  <c r="J150" i="1"/>
  <c r="L150" i="1"/>
  <c r="N150" i="1"/>
  <c r="P150" i="1"/>
  <c r="B151" i="1"/>
  <c r="D151" i="1"/>
  <c r="F151" i="1"/>
  <c r="H151" i="1"/>
  <c r="J151" i="1"/>
  <c r="L151" i="1"/>
  <c r="N151" i="1"/>
  <c r="B152" i="1"/>
  <c r="D152" i="1"/>
  <c r="F152" i="1"/>
  <c r="H152" i="1"/>
  <c r="J152" i="1"/>
  <c r="L152" i="1"/>
  <c r="N152" i="1"/>
  <c r="P152" i="1"/>
  <c r="B153" i="1"/>
  <c r="D153" i="1"/>
  <c r="F153" i="1"/>
  <c r="H153" i="1"/>
  <c r="J153" i="1"/>
  <c r="L153" i="1"/>
  <c r="N153" i="1"/>
  <c r="B154" i="1"/>
  <c r="D154" i="1"/>
  <c r="F154" i="1"/>
  <c r="H154" i="1"/>
  <c r="J154" i="1"/>
  <c r="L154" i="1"/>
  <c r="N154" i="1"/>
  <c r="P154" i="1"/>
  <c r="B155" i="1"/>
  <c r="D155" i="1"/>
  <c r="F155" i="1"/>
  <c r="H155" i="1"/>
  <c r="J155" i="1"/>
  <c r="L155" i="1"/>
  <c r="N155" i="1"/>
  <c r="B156" i="1"/>
  <c r="D156" i="1"/>
  <c r="F156" i="1"/>
  <c r="H156" i="1"/>
  <c r="J156" i="1"/>
  <c r="L156" i="1"/>
  <c r="N156" i="1"/>
  <c r="P156" i="1"/>
  <c r="B157" i="1"/>
  <c r="F157" i="1"/>
  <c r="J157" i="1"/>
  <c r="N157" i="1"/>
  <c r="B158" i="1"/>
  <c r="F158" i="1"/>
  <c r="J158" i="1"/>
  <c r="B159" i="1"/>
  <c r="F159" i="1"/>
  <c r="J159" i="1"/>
  <c r="N159" i="1"/>
  <c r="B160" i="1"/>
  <c r="F160" i="1"/>
  <c r="J160" i="1"/>
  <c r="B161" i="1"/>
  <c r="F161" i="1"/>
  <c r="J161" i="1"/>
  <c r="N161" i="1"/>
  <c r="B162" i="1"/>
  <c r="F162" i="1"/>
  <c r="D163" i="1"/>
  <c r="L163" i="1"/>
  <c r="D164" i="1"/>
  <c r="D165" i="1"/>
  <c r="L165" i="1"/>
  <c r="D166" i="1"/>
  <c r="D167" i="1"/>
  <c r="L167" i="1"/>
  <c r="D168" i="1"/>
  <c r="D169" i="1"/>
  <c r="L169" i="1"/>
  <c r="D170" i="1"/>
  <c r="D171" i="1"/>
  <c r="L171" i="1"/>
  <c r="D172" i="1"/>
  <c r="Q158" i="1"/>
  <c r="O158" i="1"/>
  <c r="M158" i="1"/>
  <c r="K158" i="1"/>
  <c r="I158" i="1"/>
  <c r="G158" i="1"/>
  <c r="E158" i="1"/>
  <c r="C158" i="1"/>
  <c r="Q160" i="1"/>
  <c r="O160" i="1"/>
  <c r="M160" i="1"/>
  <c r="K160" i="1"/>
  <c r="I160" i="1"/>
  <c r="G160" i="1"/>
  <c r="E160" i="1"/>
  <c r="C160" i="1"/>
  <c r="Q162" i="1"/>
  <c r="O162" i="1"/>
  <c r="M162" i="1"/>
  <c r="K162" i="1"/>
  <c r="I162" i="1"/>
  <c r="N162" i="1"/>
  <c r="J162" i="1"/>
  <c r="G162" i="1"/>
  <c r="E162" i="1"/>
  <c r="C162" i="1"/>
  <c r="Q164" i="1"/>
  <c r="O164" i="1"/>
  <c r="M164" i="1"/>
  <c r="K164" i="1"/>
  <c r="I164" i="1"/>
  <c r="G164" i="1"/>
  <c r="E164" i="1"/>
  <c r="C164" i="1"/>
  <c r="N164" i="1"/>
  <c r="J164" i="1"/>
  <c r="F164" i="1"/>
  <c r="B164" i="1"/>
  <c r="Q166" i="1"/>
  <c r="O166" i="1"/>
  <c r="M166" i="1"/>
  <c r="K166" i="1"/>
  <c r="I166" i="1"/>
  <c r="G166" i="1"/>
  <c r="E166" i="1"/>
  <c r="C166" i="1"/>
  <c r="N166" i="1"/>
  <c r="J166" i="1"/>
  <c r="F166" i="1"/>
  <c r="B166" i="1"/>
  <c r="Q168" i="1"/>
  <c r="O168" i="1"/>
  <c r="M168" i="1"/>
  <c r="K168" i="1"/>
  <c r="I168" i="1"/>
  <c r="G168" i="1"/>
  <c r="E168" i="1"/>
  <c r="C168" i="1"/>
  <c r="N168" i="1"/>
  <c r="J168" i="1"/>
  <c r="F168" i="1"/>
  <c r="B168" i="1"/>
  <c r="Q170" i="1"/>
  <c r="O170" i="1"/>
  <c r="M170" i="1"/>
  <c r="K170" i="1"/>
  <c r="I170" i="1"/>
  <c r="G170" i="1"/>
  <c r="E170" i="1"/>
  <c r="C170" i="1"/>
  <c r="N170" i="1"/>
  <c r="J170" i="1"/>
  <c r="F170" i="1"/>
  <c r="B170" i="1"/>
  <c r="Q172" i="1"/>
  <c r="O172" i="1"/>
  <c r="M172" i="1"/>
  <c r="K172" i="1"/>
  <c r="I172" i="1"/>
  <c r="G172" i="1"/>
  <c r="E172" i="1"/>
  <c r="C172" i="1"/>
  <c r="N172" i="1"/>
  <c r="J172" i="1"/>
  <c r="F172" i="1"/>
  <c r="B172" i="1"/>
  <c r="C150" i="1"/>
  <c r="E150" i="1"/>
  <c r="G150" i="1"/>
  <c r="I150" i="1"/>
  <c r="K150" i="1"/>
  <c r="M150" i="1"/>
  <c r="O150" i="1"/>
  <c r="C152" i="1"/>
  <c r="E152" i="1"/>
  <c r="G152" i="1"/>
  <c r="I152" i="1"/>
  <c r="K152" i="1"/>
  <c r="M152" i="1"/>
  <c r="O152" i="1"/>
  <c r="C154" i="1"/>
  <c r="E154" i="1"/>
  <c r="G154" i="1"/>
  <c r="I154" i="1"/>
  <c r="K154" i="1"/>
  <c r="M154" i="1"/>
  <c r="O154" i="1"/>
  <c r="C156" i="1"/>
  <c r="E156" i="1"/>
  <c r="G156" i="1"/>
  <c r="I156" i="1"/>
  <c r="K156" i="1"/>
  <c r="M156" i="1"/>
  <c r="O156" i="1"/>
  <c r="D158" i="1"/>
  <c r="H158" i="1"/>
  <c r="L158" i="1"/>
  <c r="P158" i="1"/>
  <c r="D160" i="1"/>
  <c r="H160" i="1"/>
  <c r="L160" i="1"/>
  <c r="P160" i="1"/>
  <c r="D162" i="1"/>
  <c r="H162" i="1"/>
  <c r="P162" i="1"/>
  <c r="H164" i="1"/>
  <c r="P164" i="1"/>
  <c r="H166" i="1"/>
  <c r="P166" i="1"/>
  <c r="H168" i="1"/>
  <c r="P168" i="1"/>
  <c r="H170" i="1"/>
  <c r="P170" i="1"/>
  <c r="H172" i="1"/>
  <c r="P172" i="1"/>
  <c r="Q33" i="1"/>
  <c r="O33" i="1"/>
  <c r="M33" i="1"/>
  <c r="K33" i="1"/>
  <c r="I33" i="1"/>
  <c r="G33" i="1"/>
  <c r="E33" i="1"/>
  <c r="C33" i="1"/>
  <c r="B55" i="1"/>
  <c r="D55" i="1"/>
  <c r="F55" i="1"/>
  <c r="H55" i="1"/>
  <c r="J55" i="1"/>
  <c r="L55" i="1"/>
  <c r="N55" i="1"/>
  <c r="P55" i="1"/>
  <c r="B53" i="1"/>
  <c r="D53" i="1"/>
  <c r="F53" i="1"/>
  <c r="H53" i="1"/>
  <c r="J53" i="1"/>
  <c r="L53" i="1"/>
  <c r="N53" i="1"/>
  <c r="P53" i="1"/>
  <c r="B51" i="1"/>
  <c r="D51" i="1"/>
  <c r="F51" i="1"/>
  <c r="H51" i="1"/>
  <c r="J51" i="1"/>
  <c r="L51" i="1"/>
  <c r="N51" i="1"/>
  <c r="P51" i="1"/>
  <c r="B49" i="1"/>
  <c r="D49" i="1"/>
  <c r="F49" i="1"/>
  <c r="H49" i="1"/>
  <c r="J49" i="1"/>
  <c r="L49" i="1"/>
  <c r="N49" i="1"/>
  <c r="P49" i="1"/>
  <c r="B47" i="1"/>
  <c r="D47" i="1"/>
  <c r="F47" i="1"/>
  <c r="H47" i="1"/>
  <c r="J47" i="1"/>
  <c r="L47" i="1"/>
  <c r="N47" i="1"/>
  <c r="P47" i="1"/>
  <c r="B45" i="1"/>
  <c r="D45" i="1"/>
  <c r="F45" i="1"/>
  <c r="H45" i="1"/>
  <c r="J45" i="1"/>
  <c r="L45" i="1"/>
  <c r="N45" i="1"/>
  <c r="P45" i="1"/>
  <c r="C43" i="1"/>
  <c r="E43" i="1"/>
  <c r="G43" i="1"/>
  <c r="I43" i="1"/>
  <c r="K43" i="1"/>
  <c r="M43" i="1"/>
  <c r="O43" i="1"/>
  <c r="Q43" i="1"/>
  <c r="D43" i="1"/>
  <c r="H43" i="1"/>
  <c r="L43" i="1"/>
  <c r="P43" i="1"/>
  <c r="B43" i="1"/>
  <c r="F43" i="1"/>
  <c r="J43" i="1"/>
  <c r="N43" i="1"/>
  <c r="C41" i="1"/>
  <c r="E41" i="1"/>
  <c r="G41" i="1"/>
  <c r="I41" i="1"/>
  <c r="K41" i="1"/>
  <c r="M41" i="1"/>
  <c r="O41" i="1"/>
  <c r="Q41" i="1"/>
  <c r="D41" i="1"/>
  <c r="H41" i="1"/>
  <c r="L41" i="1"/>
  <c r="P41" i="1"/>
  <c r="B41" i="1"/>
  <c r="F41" i="1"/>
  <c r="J41" i="1"/>
  <c r="N41" i="1"/>
  <c r="C39" i="1"/>
  <c r="E39" i="1"/>
  <c r="G39" i="1"/>
  <c r="I39" i="1"/>
  <c r="K39" i="1"/>
  <c r="M39" i="1"/>
  <c r="O39" i="1"/>
  <c r="Q39" i="1"/>
  <c r="D39" i="1"/>
  <c r="H39" i="1"/>
  <c r="L39" i="1"/>
  <c r="P39" i="1"/>
  <c r="B39" i="1"/>
  <c r="F39" i="1"/>
  <c r="J39" i="1"/>
  <c r="N39" i="1"/>
  <c r="C37" i="1"/>
  <c r="E37" i="1"/>
  <c r="G37" i="1"/>
  <c r="I37" i="1"/>
  <c r="K37" i="1"/>
  <c r="M37" i="1"/>
  <c r="O37" i="1"/>
  <c r="Q37" i="1"/>
  <c r="D37" i="1"/>
  <c r="H37" i="1"/>
  <c r="L37" i="1"/>
  <c r="P37" i="1"/>
  <c r="B37" i="1"/>
  <c r="F37" i="1"/>
  <c r="J37" i="1"/>
  <c r="N37" i="1"/>
  <c r="C35" i="1"/>
  <c r="E35" i="1"/>
  <c r="G35" i="1"/>
  <c r="I35" i="1"/>
  <c r="K35" i="1"/>
  <c r="M35" i="1"/>
  <c r="O35" i="1"/>
  <c r="Q35" i="1"/>
  <c r="F35" i="1"/>
  <c r="D35" i="1"/>
  <c r="H35" i="1"/>
  <c r="L35" i="1"/>
  <c r="P35" i="1"/>
  <c r="B35" i="1"/>
  <c r="J35" i="1"/>
  <c r="N35" i="1"/>
  <c r="B33" i="1"/>
  <c r="F33" i="1"/>
  <c r="J33" i="1"/>
  <c r="N33" i="1"/>
  <c r="Q55" i="1"/>
  <c r="M55" i="1"/>
  <c r="I55" i="1"/>
  <c r="E55" i="1"/>
  <c r="Q53" i="1"/>
  <c r="M53" i="1"/>
  <c r="I53" i="1"/>
  <c r="E53" i="1"/>
  <c r="Q51" i="1"/>
  <c r="M51" i="1"/>
  <c r="I51" i="1"/>
  <c r="E51" i="1"/>
  <c r="Q49" i="1"/>
  <c r="M49" i="1"/>
  <c r="I49" i="1"/>
  <c r="E49" i="1"/>
  <c r="Q47" i="1"/>
  <c r="M47" i="1"/>
  <c r="I47" i="1"/>
  <c r="E47" i="1"/>
  <c r="Q45" i="1"/>
  <c r="M45" i="1"/>
  <c r="I45" i="1"/>
  <c r="E45" i="1"/>
  <c r="C44" i="1"/>
  <c r="E44" i="1"/>
  <c r="G44" i="1"/>
  <c r="I44" i="1"/>
  <c r="K44" i="1"/>
  <c r="C42" i="1"/>
  <c r="E42" i="1"/>
  <c r="G42" i="1"/>
  <c r="I42" i="1"/>
  <c r="K42" i="1"/>
  <c r="M42" i="1"/>
  <c r="O42" i="1"/>
  <c r="Q42" i="1"/>
  <c r="C40" i="1"/>
  <c r="E40" i="1"/>
  <c r="G40" i="1"/>
  <c r="I40" i="1"/>
  <c r="K40" i="1"/>
  <c r="M40" i="1"/>
  <c r="O40" i="1"/>
  <c r="Q40" i="1"/>
  <c r="C38" i="1"/>
  <c r="E38" i="1"/>
  <c r="G38" i="1"/>
  <c r="I38" i="1"/>
  <c r="K38" i="1"/>
  <c r="M38" i="1"/>
  <c r="O38" i="1"/>
  <c r="Q38" i="1"/>
  <c r="C36" i="1"/>
  <c r="E36" i="1"/>
  <c r="G36" i="1"/>
  <c r="I36" i="1"/>
  <c r="K36" i="1"/>
  <c r="M36" i="1"/>
  <c r="O36" i="1"/>
  <c r="Q36" i="1"/>
  <c r="C34" i="1"/>
  <c r="E34" i="1"/>
  <c r="G34" i="1"/>
  <c r="I34" i="1"/>
  <c r="K34" i="1"/>
  <c r="M34" i="1"/>
  <c r="O34" i="1"/>
  <c r="Q34" i="1"/>
  <c r="P56" i="1"/>
  <c r="N56" i="1"/>
  <c r="L56" i="1"/>
  <c r="J56" i="1"/>
  <c r="H56" i="1"/>
  <c r="F56" i="1"/>
  <c r="D56" i="1"/>
  <c r="P54" i="1"/>
  <c r="N54" i="1"/>
  <c r="L54" i="1"/>
  <c r="J54" i="1"/>
  <c r="H54" i="1"/>
  <c r="F54" i="1"/>
  <c r="D54" i="1"/>
  <c r="P52" i="1"/>
  <c r="N52" i="1"/>
  <c r="L52" i="1"/>
  <c r="J52" i="1"/>
  <c r="H52" i="1"/>
  <c r="F52" i="1"/>
  <c r="D52" i="1"/>
  <c r="P50" i="1"/>
  <c r="N50" i="1"/>
  <c r="L50" i="1"/>
  <c r="J50" i="1"/>
  <c r="H50" i="1"/>
  <c r="F50" i="1"/>
  <c r="D50" i="1"/>
  <c r="P48" i="1"/>
  <c r="N48" i="1"/>
  <c r="L48" i="1"/>
  <c r="J48" i="1"/>
  <c r="H48" i="1"/>
  <c r="F48" i="1"/>
  <c r="D48" i="1"/>
  <c r="P46" i="1"/>
  <c r="N46" i="1"/>
  <c r="L46" i="1"/>
  <c r="J46" i="1"/>
  <c r="H46" i="1"/>
  <c r="F46" i="1"/>
  <c r="D46" i="1"/>
  <c r="P44" i="1"/>
  <c r="N44" i="1"/>
  <c r="L44" i="1"/>
  <c r="H44" i="1"/>
  <c r="D44" i="1"/>
  <c r="P42" i="1"/>
  <c r="L42" i="1"/>
  <c r="H42" i="1"/>
  <c r="D42" i="1"/>
  <c r="P40" i="1"/>
  <c r="L40" i="1"/>
  <c r="H40" i="1"/>
  <c r="D40" i="1"/>
  <c r="P38" i="1"/>
  <c r="L38" i="1"/>
  <c r="H38" i="1"/>
  <c r="D38" i="1"/>
  <c r="P36" i="1"/>
  <c r="L36" i="1"/>
  <c r="H36" i="1"/>
  <c r="D36" i="1"/>
  <c r="P34" i="1"/>
  <c r="L34" i="1"/>
  <c r="H34" i="1"/>
  <c r="D34" i="1"/>
</calcChain>
</file>

<file path=xl/sharedStrings.xml><?xml version="1.0" encoding="utf-8"?>
<sst xmlns="http://schemas.openxmlformats.org/spreadsheetml/2006/main" count="1244" uniqueCount="87">
  <si>
    <r>
      <t>a)</t>
    </r>
    <r>
      <rPr>
        <i/>
        <sz val="7"/>
        <color rgb="FF000000"/>
        <rFont val="Times New Roman"/>
        <family val="1"/>
      </rPr>
      <t xml:space="preserve">     </t>
    </r>
    <r>
      <rPr>
        <i/>
        <sz val="12"/>
        <color rgb="FF000000"/>
        <rFont val="Times New Roman"/>
        <family val="1"/>
      </rPr>
      <t>Valori assoluti</t>
    </r>
  </si>
  <si>
    <t>Regione</t>
  </si>
  <si>
    <t>Totale 2001-2014</t>
  </si>
  <si>
    <t>Piemonte</t>
  </si>
  <si>
    <t>Valle d'Aosta</t>
  </si>
  <si>
    <t>Lombardia</t>
  </si>
  <si>
    <t>Trentino Alto Adige</t>
  </si>
  <si>
    <t>Veneto</t>
  </si>
  <si>
    <t>Friuli Venezia Giulia</t>
  </si>
  <si>
    <t>Liguria</t>
  </si>
  <si>
    <t>Emilia Romagna</t>
  </si>
  <si>
    <t>Italia Settentrionale</t>
  </si>
  <si>
    <t>Toscana</t>
  </si>
  <si>
    <t>Umbria</t>
  </si>
  <si>
    <t>Marche</t>
  </si>
  <si>
    <t>Lazio</t>
  </si>
  <si>
    <t>Italia Centrale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</si>
  <si>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</si>
  <si>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</si>
  <si>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</si>
  <si>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</si>
  <si>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</si>
  <si>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</si>
  <si>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</si>
  <si>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</si>
  <si>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 Meridionale e Insulare</t>
  </si>
  <si>
    <t>Totale</t>
  </si>
  <si>
    <r>
      <t>b)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anno</t>
    </r>
  </si>
  <si>
    <r>
      <t>c)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Composizione percentuale per Regione</t>
    </r>
  </si>
  <si>
    <t>2001-2014</t>
  </si>
  <si>
    <r>
      <t>d)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Variazioni annuali e di periodo - Valori percentuali</t>
    </r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</si>
  <si>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</si>
  <si>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</si>
  <si>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</si>
  <si>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</si>
  <si>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</si>
  <si>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</si>
  <si>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</si>
  <si>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</si>
  <si>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</si>
  <si>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</si>
  <si>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</si>
  <si>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</si>
  <si>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</si>
  <si>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>Var. 2014/01</t>
  </si>
  <si>
    <t>Note: in rosso e verde sono indicati: 1) in “a)” massimi e minimi; 2) in “d)” maggiori e minori diminuzioni, per Regione ed intero periodo. In blu sono indicati i totali generali.</t>
  </si>
  <si>
    <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</si>
  <si>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t>Tab. RF.IS.1.4.1b - Incidenti stradali mortali per Regione - Anni 2001-2014</t>
  </si>
  <si>
    <r>
      <t>a)</t>
    </r>
    <r>
      <rPr>
        <i/>
        <sz val="7"/>
        <color rgb="FF000000"/>
        <rFont val="Times New Roman"/>
        <family val="1"/>
      </rPr>
      <t xml:space="preserve">       </t>
    </r>
    <r>
      <rPr>
        <i/>
        <sz val="12"/>
        <color rgb="FF000000"/>
        <rFont val="Times New Roman"/>
        <family val="1"/>
      </rPr>
      <t>Valori assoluti</t>
    </r>
  </si>
  <si>
    <t>Tab. RF.IS.1.4.1c - Morti in incidenti stradali per Regione - Anni 2001-2014</t>
  </si>
  <si>
    <t>Var. 2014/10</t>
  </si>
  <si>
    <t>Teorico</t>
  </si>
  <si>
    <t>2014/10</t>
  </si>
  <si>
    <t>-</t>
  </si>
  <si>
    <t> -</t>
  </si>
  <si>
    <t>Tab. RF.IS.1.4.1d - Feriti in incidenti stradali per Regione - Anni 2001-2014</t>
  </si>
  <si>
    <t>Note: in rosso e verde sono indicati: 1) in “a)” massimi e minimi; 2) in “d)” maggiori e minori diminuzioni, per Regione ed intero periodo. In blu sono indicati alcuni totali generali.</t>
  </si>
  <si>
    <t>2015/14</t>
  </si>
  <si>
    <t>Tab. RF.IS.1.4.1a - Incidenti stradali per Regione - Anni 2001-2015</t>
  </si>
  <si>
    <t>Totale 2001-2015</t>
  </si>
  <si>
    <t>2001-2015</t>
  </si>
  <si>
    <t>Tab. RF.IS.1.4.1b - Incidenti stradali mortali per Regione - Anni 2001-2015</t>
  </si>
  <si>
    <t>Segue: Tab. RF.IS.1.4.1b - Incidenti stradali mortali per Regione - Anni 2001-2015</t>
  </si>
  <si>
    <t>Tab. RF.IS.1.4.1c - Morti in incidenti stradali per Regione - Anni 2001-2015</t>
  </si>
  <si>
    <t>Segue: Tab. RF.IS.1.4.1c - Morti in incidenti stradali per Regione - Anni 2001-2015</t>
  </si>
  <si>
    <t>Tab. RF.IS.1.4.1d - Feriti in incidenti stradali per Regione - Anni 2001-2015</t>
  </si>
  <si>
    <t>Var. 2015/01</t>
  </si>
  <si>
    <t>(per conoscenza)</t>
  </si>
  <si>
    <t>Per conoscenza</t>
  </si>
  <si>
    <t>Var. 2015/10</t>
  </si>
  <si>
    <t>2015/10</t>
  </si>
  <si>
    <t xml:space="preserve"> </t>
  </si>
  <si>
    <t>Frequenza</t>
  </si>
  <si>
    <t>Percentuale</t>
  </si>
  <si>
    <t>Percentuale valida</t>
  </si>
  <si>
    <t>Percentuale cumulata</t>
  </si>
  <si>
    <t>Validi</t>
  </si>
  <si>
    <t>Valle d'Aosta/Valleé d'Aoste</t>
  </si>
  <si>
    <t>Incidenti - Regione</t>
  </si>
  <si>
    <t>Ripartizione Geografica</t>
  </si>
  <si>
    <t>Italia Meridionale ed Insulare</t>
  </si>
  <si>
    <t>Incidenti - Ripartizione Geografica</t>
  </si>
  <si>
    <t>Incidenti mortali - Regione</t>
  </si>
  <si>
    <t>Incidenti mortali - Ripartizione Geografica</t>
  </si>
  <si>
    <t>Morti - Regione</t>
  </si>
  <si>
    <t>Morti - Ripartizione Geografica</t>
  </si>
  <si>
    <t>Feriti - Regione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</si>
</sst>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###0"/>
    <numFmt numFmtId="165" formatCode="####.0"/>
    <numFmt numFmtId="166" formatCode="_-* #,##0_-;\-* #,##0_-;_-* &quot;-&quot;??_-;_-@_-"/>
    <numFmt numFmtId="167" formatCode="0.000"/>
  </numFmts>
  <fonts count="3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B050"/>
      <name val="Times New Roman"/>
      <family val="1"/>
    </font>
    <font>
      <i/>
      <sz val="12"/>
      <color theme="1"/>
      <name val="Times New Roman"/>
      <family val="1"/>
    </font>
    <font>
      <i/>
      <sz val="12"/>
      <color rgb="FF000000"/>
      <name val="Times New Roman"/>
      <family val="1"/>
    </font>
    <font>
      <i/>
      <sz val="7"/>
      <color rgb="FF000000"/>
      <name val="Times New Roman"/>
      <family val="1"/>
    </font>
    <font>
      <sz val="10"/>
      <color theme="1"/>
      <name val="Times New Roman"/>
      <family val="1"/>
    </font>
    <font>
      <b/>
      <sz val="9"/>
      <color rgb="FF000000"/>
      <name val="Times New Roman"/>
      <family val="1"/>
    </font>
    <font>
      <b/>
      <sz val="9"/>
      <color theme="1"/>
      <name val="Times New Roman"/>
      <family val="1"/>
    </font>
    <font>
      <sz val="9"/>
      <color rgb="FF000000"/>
      <name val="Times New Roman"/>
      <family val="1"/>
    </font>
    <font>
      <sz val="9"/>
      <color rgb="FFFF0000"/>
      <name val="Times New Roman"/>
      <family val="1"/>
    </font>
    <font>
      <sz val="9"/>
      <color theme="1"/>
      <name val="Times New Roman"/>
      <family val="1"/>
    </font>
    <font>
      <sz val="9"/>
      <color rgb="FF00B050"/>
      <name val="Times New Roman"/>
      <family val="1"/>
    </font>
    <font>
      <b/>
      <sz val="9"/>
      <color rgb="FF00B050"/>
      <name val="Times New Roman"/>
      <family val="1"/>
    </font>
    <font>
      <b/>
      <sz val="9"/>
      <color rgb="FF0070C0"/>
      <name val="Times New Roman"/>
      <family val="1"/>
    </font>
    <font>
      <i/>
      <sz val="12"/>
      <color rgb="FF00B050"/>
      <name val="Times New Roman"/>
      <family val="1"/>
    </font>
    <font>
      <i/>
      <sz val="7"/>
      <color theme="1"/>
      <name val="Times New Roman"/>
      <family val="1"/>
    </font>
    <font>
      <b/>
      <sz val="9"/>
      <color rgb="FFFF0000"/>
      <name val="Times New Roman"/>
      <family val="1"/>
    </font>
    <font>
      <sz val="8"/>
      <color rgb="FFFF0000"/>
      <name val="Times New Roman"/>
      <family val="1"/>
    </font>
    <font>
      <sz val="8"/>
      <color rgb="FF00B050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b/>
      <sz val="8"/>
      <color rgb="FFFF0000"/>
      <name val="Times New Roman"/>
      <family val="1"/>
    </font>
    <font>
      <b/>
      <sz val="8"/>
      <color rgb="FF00B050"/>
      <name val="Times New Roman"/>
      <family val="1"/>
    </font>
    <font>
      <i/>
      <sz val="9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sz val="7"/>
      <name val="Arial"/>
      <family val="2"/>
    </font>
    <font>
      <sz val="9"/>
      <name val="Times New Roman"/>
      <family val="1"/>
    </font>
    <font>
      <sz val="9"/>
      <color rgb="FF92D050"/>
      <name val="Times New Roman"/>
      <family val="1"/>
    </font>
    <font>
      <b/>
      <sz val="9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</borders>
  <cellStyleXfs count="3">
    <xf numFmtId="0" fontId="0" fillId="0" borderId="0"/>
    <xf numFmtId="43" fontId="25" fillId="0" borderId="0" applyFont="0" applyFill="0" applyBorder="0" applyAlignment="0" applyProtection="0"/>
    <xf numFmtId="0" fontId="26" fillId="0" borderId="0"/>
  </cellStyleXfs>
  <cellXfs count="122">
    <xf numFmtId="0" fontId="0" fillId="0" borderId="0" xfId="0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7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3" fontId="9" fillId="0" borderId="4" xfId="0" applyNumberFormat="1" applyFont="1" applyBorder="1" applyAlignment="1">
      <alignment horizontal="right" vertical="center" wrapText="1"/>
    </xf>
    <xf numFmtId="3" fontId="10" fillId="0" borderId="4" xfId="0" applyNumberFormat="1" applyFont="1" applyBorder="1" applyAlignment="1">
      <alignment horizontal="right" vertical="center" wrapText="1"/>
    </xf>
    <xf numFmtId="3" fontId="11" fillId="0" borderId="4" xfId="0" applyNumberFormat="1" applyFont="1" applyBorder="1" applyAlignment="1">
      <alignment horizontal="right" vertical="center" wrapText="1"/>
    </xf>
    <xf numFmtId="3" fontId="12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7" fillId="0" borderId="3" xfId="0" applyFont="1" applyBorder="1" applyAlignment="1">
      <alignment vertical="center"/>
    </xf>
    <xf numFmtId="3" fontId="7" fillId="0" borderId="4" xfId="0" applyNumberFormat="1" applyFont="1" applyBorder="1" applyAlignment="1">
      <alignment horizontal="right" vertical="center" wrapText="1"/>
    </xf>
    <xf numFmtId="3" fontId="8" fillId="0" borderId="4" xfId="0" applyNumberFormat="1" applyFont="1" applyBorder="1" applyAlignment="1">
      <alignment horizontal="right" vertical="center" wrapText="1"/>
    </xf>
    <xf numFmtId="0" fontId="7" fillId="0" borderId="3" xfId="0" applyFont="1" applyBorder="1" applyAlignment="1">
      <alignment vertical="center" wrapText="1"/>
    </xf>
    <xf numFmtId="3" fontId="13" fillId="0" borderId="4" xfId="0" applyNumberFormat="1" applyFont="1" applyBorder="1" applyAlignment="1">
      <alignment horizontal="right" vertical="center" wrapText="1"/>
    </xf>
    <xf numFmtId="0" fontId="8" fillId="0" borderId="3" xfId="0" applyFont="1" applyBorder="1" applyAlignment="1">
      <alignment vertical="center"/>
    </xf>
    <xf numFmtId="3" fontId="14" fillId="0" borderId="4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17" fillId="0" borderId="4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18" fillId="0" borderId="4" xfId="0" applyFont="1" applyBorder="1" applyAlignment="1">
      <alignment horizontal="right" vertical="center" wrapText="1"/>
    </xf>
    <xf numFmtId="0" fontId="19" fillId="0" borderId="4" xfId="0" applyFont="1" applyBorder="1" applyAlignment="1">
      <alignment horizontal="right" vertical="center" wrapText="1"/>
    </xf>
    <xf numFmtId="0" fontId="20" fillId="0" borderId="4" xfId="0" applyFont="1" applyBorder="1" applyAlignment="1">
      <alignment horizontal="right" vertical="center" wrapText="1"/>
    </xf>
    <xf numFmtId="0" fontId="21" fillId="0" borderId="4" xfId="0" applyFont="1" applyBorder="1" applyAlignment="1">
      <alignment horizontal="right" vertical="center" wrapText="1"/>
    </xf>
    <xf numFmtId="0" fontId="22" fillId="0" borderId="4" xfId="0" applyFont="1" applyBorder="1" applyAlignment="1">
      <alignment horizontal="right" vertical="center" wrapText="1"/>
    </xf>
    <xf numFmtId="0" fontId="23" fillId="0" borderId="4" xfId="0" applyFont="1" applyBorder="1" applyAlignment="1">
      <alignment horizontal="right" vertical="center" wrapText="1"/>
    </xf>
    <xf numFmtId="3" fontId="17" fillId="0" borderId="4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8" fillId="0" borderId="0" xfId="0" applyFont="1" applyBorder="1" applyAlignment="1">
      <alignment vertical="center"/>
    </xf>
    <xf numFmtId="3" fontId="17" fillId="0" borderId="0" xfId="0" applyNumberFormat="1" applyFont="1" applyBorder="1" applyAlignment="1">
      <alignment horizontal="right" vertical="center" wrapText="1"/>
    </xf>
    <xf numFmtId="3" fontId="7" fillId="0" borderId="0" xfId="0" applyNumberFormat="1" applyFont="1" applyBorder="1" applyAlignment="1">
      <alignment horizontal="right" vertical="center" wrapText="1"/>
    </xf>
    <xf numFmtId="3" fontId="13" fillId="0" borderId="0" xfId="0" applyNumberFormat="1" applyFont="1" applyBorder="1" applyAlignment="1">
      <alignment horizontal="right" vertical="center" wrapText="1"/>
    </xf>
    <xf numFmtId="3" fontId="14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2" fontId="8" fillId="0" borderId="4" xfId="0" applyNumberFormat="1" applyFont="1" applyBorder="1" applyAlignment="1">
      <alignment vertical="center" wrapText="1"/>
    </xf>
    <xf numFmtId="2" fontId="8" fillId="0" borderId="4" xfId="0" applyNumberFormat="1" applyFont="1" applyBorder="1" applyAlignment="1">
      <alignment horizontal="right" vertical="center" wrapText="1"/>
    </xf>
    <xf numFmtId="2" fontId="14" fillId="0" borderId="4" xfId="0" applyNumberFormat="1" applyFont="1" applyBorder="1" applyAlignment="1">
      <alignment horizontal="right" vertical="center" wrapText="1"/>
    </xf>
    <xf numFmtId="2" fontId="11" fillId="0" borderId="4" xfId="0" applyNumberFormat="1" applyFont="1" applyBorder="1" applyAlignment="1">
      <alignment horizontal="right" vertical="center" wrapText="1"/>
    </xf>
    <xf numFmtId="2" fontId="9" fillId="0" borderId="4" xfId="0" applyNumberFormat="1" applyFont="1" applyBorder="1" applyAlignment="1">
      <alignment horizontal="right" vertical="center" wrapText="1"/>
    </xf>
    <xf numFmtId="2" fontId="7" fillId="0" borderId="4" xfId="0" applyNumberFormat="1" applyFont="1" applyBorder="1" applyAlignment="1">
      <alignment horizontal="right" vertical="center" wrapText="1"/>
    </xf>
    <xf numFmtId="2" fontId="20" fillId="0" borderId="4" xfId="0" applyNumberFormat="1" applyFont="1" applyBorder="1" applyAlignment="1">
      <alignment horizontal="right" vertical="center" wrapText="1"/>
    </xf>
    <xf numFmtId="0" fontId="26" fillId="0" borderId="0" xfId="2"/>
    <xf numFmtId="0" fontId="28" fillId="0" borderId="11" xfId="2" applyFont="1" applyBorder="1" applyAlignment="1">
      <alignment horizontal="center" wrapText="1"/>
    </xf>
    <xf numFmtId="0" fontId="28" fillId="0" borderId="12" xfId="2" applyFont="1" applyBorder="1" applyAlignment="1">
      <alignment horizontal="center" wrapText="1"/>
    </xf>
    <xf numFmtId="0" fontId="28" fillId="0" borderId="13" xfId="2" applyFont="1" applyBorder="1" applyAlignment="1">
      <alignment horizontal="center" wrapText="1"/>
    </xf>
    <xf numFmtId="0" fontId="28" fillId="0" borderId="15" xfId="2" applyFont="1" applyBorder="1" applyAlignment="1">
      <alignment horizontal="left" vertical="top" wrapText="1"/>
    </xf>
    <xf numFmtId="164" fontId="28" fillId="0" borderId="16" xfId="2" applyNumberFormat="1" applyFont="1" applyBorder="1" applyAlignment="1">
      <alignment horizontal="right" vertical="top"/>
    </xf>
    <xf numFmtId="0" fontId="28" fillId="0" borderId="20" xfId="2" applyFont="1" applyBorder="1" applyAlignment="1">
      <alignment horizontal="left" vertical="top" wrapText="1"/>
    </xf>
    <xf numFmtId="164" fontId="28" fillId="0" borderId="21" xfId="2" applyNumberFormat="1" applyFont="1" applyBorder="1" applyAlignment="1">
      <alignment horizontal="right" vertical="top"/>
    </xf>
    <xf numFmtId="0" fontId="28" fillId="0" borderId="25" xfId="2" applyFont="1" applyBorder="1" applyAlignment="1">
      <alignment horizontal="left" vertical="top" wrapText="1"/>
    </xf>
    <xf numFmtId="164" fontId="28" fillId="0" borderId="26" xfId="2" applyNumberFormat="1" applyFont="1" applyBorder="1" applyAlignment="1">
      <alignment horizontal="right" vertical="top"/>
    </xf>
    <xf numFmtId="166" fontId="28" fillId="0" borderId="16" xfId="1" applyNumberFormat="1" applyFont="1" applyBorder="1" applyAlignment="1">
      <alignment horizontal="right" vertical="top"/>
    </xf>
    <xf numFmtId="166" fontId="28" fillId="0" borderId="21" xfId="1" applyNumberFormat="1" applyFont="1" applyBorder="1" applyAlignment="1">
      <alignment horizontal="right" vertical="top"/>
    </xf>
    <xf numFmtId="166" fontId="28" fillId="0" borderId="26" xfId="1" applyNumberFormat="1" applyFont="1" applyBorder="1" applyAlignment="1">
      <alignment horizontal="right" vertical="top"/>
    </xf>
    <xf numFmtId="0" fontId="29" fillId="0" borderId="12" xfId="2" applyFont="1" applyBorder="1" applyAlignment="1">
      <alignment horizontal="center" wrapText="1"/>
    </xf>
    <xf numFmtId="0" fontId="29" fillId="0" borderId="13" xfId="2" applyFont="1" applyBorder="1" applyAlignment="1">
      <alignment horizontal="center" wrapText="1"/>
    </xf>
    <xf numFmtId="165" fontId="29" fillId="0" borderId="17" xfId="2" applyNumberFormat="1" applyFont="1" applyBorder="1" applyAlignment="1">
      <alignment horizontal="right" vertical="top"/>
    </xf>
    <xf numFmtId="165" fontId="29" fillId="0" borderId="18" xfId="2" applyNumberFormat="1" applyFont="1" applyBorder="1" applyAlignment="1">
      <alignment horizontal="right" vertical="top"/>
    </xf>
    <xf numFmtId="165" fontId="29" fillId="0" borderId="22" xfId="2" applyNumberFormat="1" applyFont="1" applyBorder="1" applyAlignment="1">
      <alignment horizontal="right" vertical="top"/>
    </xf>
    <xf numFmtId="165" fontId="29" fillId="0" borderId="23" xfId="2" applyNumberFormat="1" applyFont="1" applyBorder="1" applyAlignment="1">
      <alignment horizontal="right" vertical="top"/>
    </xf>
    <xf numFmtId="165" fontId="29" fillId="0" borderId="27" xfId="2" applyNumberFormat="1" applyFont="1" applyBorder="1" applyAlignment="1">
      <alignment horizontal="right" vertical="top"/>
    </xf>
    <xf numFmtId="0" fontId="30" fillId="0" borderId="28" xfId="2" applyFont="1" applyBorder="1" applyAlignment="1">
      <alignment horizontal="center" vertical="center"/>
    </xf>
    <xf numFmtId="166" fontId="31" fillId="0" borderId="16" xfId="1" applyNumberFormat="1" applyFont="1" applyBorder="1" applyAlignment="1">
      <alignment horizontal="right" vertical="top"/>
    </xf>
    <xf numFmtId="166" fontId="31" fillId="0" borderId="21" xfId="1" applyNumberFormat="1" applyFont="1" applyBorder="1" applyAlignment="1">
      <alignment horizontal="right" vertical="top"/>
    </xf>
    <xf numFmtId="166" fontId="31" fillId="0" borderId="26" xfId="1" applyNumberFormat="1" applyFont="1" applyBorder="1" applyAlignment="1">
      <alignment horizontal="right" vertical="top"/>
    </xf>
    <xf numFmtId="3" fontId="32" fillId="0" borderId="4" xfId="0" applyNumberFormat="1" applyFont="1" applyBorder="1" applyAlignment="1">
      <alignment horizontal="right" vertical="center" wrapText="1"/>
    </xf>
    <xf numFmtId="0" fontId="32" fillId="0" borderId="4" xfId="0" applyFont="1" applyBorder="1" applyAlignment="1">
      <alignment horizontal="right" vertical="center" wrapText="1"/>
    </xf>
    <xf numFmtId="3" fontId="33" fillId="0" borderId="4" xfId="0" applyNumberFormat="1" applyFont="1" applyBorder="1" applyAlignment="1">
      <alignment horizontal="right" vertical="center" wrapText="1"/>
    </xf>
    <xf numFmtId="3" fontId="34" fillId="0" borderId="4" xfId="0" applyNumberFormat="1" applyFont="1" applyBorder="1" applyAlignment="1">
      <alignment horizontal="right" vertical="center" wrapText="1"/>
    </xf>
    <xf numFmtId="0" fontId="34" fillId="0" borderId="4" xfId="0" applyFont="1" applyBorder="1" applyAlignment="1">
      <alignment horizontal="right" vertical="center" wrapText="1"/>
    </xf>
    <xf numFmtId="2" fontId="12" fillId="0" borderId="4" xfId="0" applyNumberFormat="1" applyFont="1" applyBorder="1" applyAlignment="1">
      <alignment horizontal="right" vertical="center" wrapText="1"/>
    </xf>
    <xf numFmtId="2" fontId="13" fillId="0" borderId="4" xfId="0" applyNumberFormat="1" applyFont="1" applyBorder="1" applyAlignment="1">
      <alignment horizontal="right" vertical="center" wrapText="1"/>
    </xf>
    <xf numFmtId="2" fontId="21" fillId="0" borderId="4" xfId="0" applyNumberFormat="1" applyFont="1" applyBorder="1" applyAlignment="1">
      <alignment horizontal="right" vertical="center" wrapText="1"/>
    </xf>
    <xf numFmtId="2" fontId="34" fillId="0" borderId="4" xfId="0" applyNumberFormat="1" applyFont="1" applyBorder="1" applyAlignment="1">
      <alignment horizontal="right" vertical="center" wrapText="1"/>
    </xf>
    <xf numFmtId="2" fontId="18" fillId="0" borderId="4" xfId="0" applyNumberFormat="1" applyFont="1" applyBorder="1" applyAlignment="1">
      <alignment horizontal="right" vertical="center" wrapText="1"/>
    </xf>
    <xf numFmtId="167" fontId="18" fillId="0" borderId="4" xfId="0" applyNumberFormat="1" applyFont="1" applyBorder="1" applyAlignment="1">
      <alignment horizontal="right" vertical="center" wrapText="1"/>
    </xf>
    <xf numFmtId="2" fontId="10" fillId="0" borderId="4" xfId="0" applyNumberFormat="1" applyFont="1" applyBorder="1" applyAlignment="1">
      <alignment horizontal="right" vertical="center" wrapText="1"/>
    </xf>
    <xf numFmtId="2" fontId="32" fillId="0" borderId="4" xfId="0" applyNumberFormat="1" applyFont="1" applyBorder="1" applyAlignment="1">
      <alignment horizontal="right" vertical="center" wrapText="1"/>
    </xf>
    <xf numFmtId="2" fontId="17" fillId="0" borderId="4" xfId="0" applyNumberFormat="1" applyFont="1" applyBorder="1" applyAlignment="1">
      <alignment horizontal="right" vertical="center" wrapText="1"/>
    </xf>
    <xf numFmtId="2" fontId="0" fillId="0" borderId="0" xfId="0" applyNumberFormat="1"/>
    <xf numFmtId="0" fontId="3" fillId="0" borderId="7" xfId="0" applyFont="1" applyBorder="1" applyAlignment="1">
      <alignment horizontal="left" vertical="center"/>
    </xf>
    <xf numFmtId="0" fontId="27" fillId="0" borderId="30" xfId="2" applyFont="1" applyBorder="1" applyAlignment="1">
      <alignment horizontal="center" vertical="center" wrapText="1"/>
    </xf>
    <xf numFmtId="0" fontId="26" fillId="0" borderId="14" xfId="2" applyBorder="1" applyAlignment="1">
      <alignment horizontal="center" vertical="center" wrapText="1"/>
    </xf>
    <xf numFmtId="0" fontId="26" fillId="0" borderId="10" xfId="2" applyBorder="1" applyAlignment="1">
      <alignment horizontal="center" vertical="center" wrapText="1"/>
    </xf>
    <xf numFmtId="0" fontId="28" fillId="0" borderId="29" xfId="2" applyFont="1" applyBorder="1" applyAlignment="1">
      <alignment horizontal="left" vertical="top" wrapText="1"/>
    </xf>
    <xf numFmtId="0" fontId="28" fillId="0" borderId="19" xfId="2" applyFont="1" applyBorder="1" applyAlignment="1">
      <alignment horizontal="left" vertical="top" wrapText="1"/>
    </xf>
    <xf numFmtId="0" fontId="28" fillId="0" borderId="24" xfId="2" applyFont="1" applyBorder="1" applyAlignment="1">
      <alignment horizontal="left" vertical="top" wrapText="1"/>
    </xf>
    <xf numFmtId="0" fontId="27" fillId="0" borderId="0" xfId="2" applyFont="1" applyBorder="1" applyAlignment="1">
      <alignment horizontal="center" vertical="center" wrapText="1"/>
    </xf>
    <xf numFmtId="0" fontId="26" fillId="0" borderId="0" xfId="2" applyFont="1" applyBorder="1" applyAlignment="1">
      <alignment horizontal="center" vertical="center"/>
    </xf>
    <xf numFmtId="0" fontId="26" fillId="0" borderId="9" xfId="2" applyBorder="1" applyAlignment="1">
      <alignment horizontal="center" vertical="center" wrapText="1"/>
    </xf>
    <xf numFmtId="0" fontId="26" fillId="0" borderId="10" xfId="2" applyFont="1" applyBorder="1" applyAlignment="1">
      <alignment horizontal="center" vertical="center"/>
    </xf>
    <xf numFmtId="0" fontId="28" fillId="0" borderId="14" xfId="2" applyFont="1" applyBorder="1" applyAlignment="1">
      <alignment horizontal="left" vertical="top" wrapText="1"/>
    </xf>
    <xf numFmtId="0" fontId="26" fillId="0" borderId="19" xfId="2" applyFont="1" applyBorder="1" applyAlignment="1">
      <alignment horizontal="center" vertical="center"/>
    </xf>
    <xf numFmtId="0" fontId="26" fillId="0" borderId="24" xfId="2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</cellXfs>
  <cellStyles count="3">
    <cellStyle name="Migliaia" xfId="1" builtinId="3"/>
    <cellStyle name="Normale" xfId="0" builtinId="0"/>
    <cellStyle name="Normale_RF.IS.1.4.1a-b-d-d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64"/>
  <sheetViews>
    <sheetView tabSelected="1" zoomScaleNormal="100" workbookViewId="0">
      <selection sqref="A1:Q1"/>
    </sheetView>
  </sheetViews>
  <sheetFormatPr defaultRowHeight="14.4" x14ac:dyDescent="0.3"/>
  <cols>
    <col min="1" max="1" width="19" customWidth="1"/>
    <col min="16" max="16" width="10" bestFit="1" customWidth="1"/>
    <col min="18" max="18" width="9.44140625" bestFit="1" customWidth="1"/>
    <col min="19" max="52" width="0" hidden="1" customWidth="1"/>
  </cols>
  <sheetData>
    <row r="1" spans="1:32" ht="15.6" x14ac:dyDescent="0.3">
      <c r="A1" s="120" t="s">
        <v>58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</row>
    <row r="2" spans="1:32" ht="15.6" x14ac:dyDescent="0.3">
      <c r="A2" s="2"/>
    </row>
    <row r="3" spans="1:32" ht="16.2" thickBot="1" x14ac:dyDescent="0.35">
      <c r="A3" s="44" t="s">
        <v>0</v>
      </c>
      <c r="T3" s="99" t="s">
        <v>78</v>
      </c>
      <c r="U3" s="99"/>
      <c r="V3" s="99"/>
      <c r="W3" s="99"/>
      <c r="X3" s="99"/>
      <c r="Y3" s="99"/>
      <c r="Z3" s="105" t="s">
        <v>81</v>
      </c>
      <c r="AA3" s="106"/>
      <c r="AB3" s="106"/>
      <c r="AC3" s="106"/>
      <c r="AD3" s="106"/>
      <c r="AE3" s="106"/>
      <c r="AF3" s="59"/>
    </row>
    <row r="4" spans="1:32" ht="23.4" thickBot="1" x14ac:dyDescent="0.35">
      <c r="A4" s="3" t="s">
        <v>1</v>
      </c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4">
        <v>2009</v>
      </c>
      <c r="K4" s="4">
        <v>2010</v>
      </c>
      <c r="L4" s="4">
        <v>2011</v>
      </c>
      <c r="M4" s="4">
        <v>2012</v>
      </c>
      <c r="N4" s="4">
        <v>2013</v>
      </c>
      <c r="O4" s="4">
        <v>2014</v>
      </c>
      <c r="P4" s="4">
        <v>2015</v>
      </c>
      <c r="Q4" s="4" t="s">
        <v>59</v>
      </c>
      <c r="T4" s="100" t="s">
        <v>71</v>
      </c>
      <c r="U4" s="101"/>
      <c r="V4" s="60" t="s">
        <v>72</v>
      </c>
      <c r="W4" s="72" t="s">
        <v>73</v>
      </c>
      <c r="X4" s="72" t="s">
        <v>74</v>
      </c>
      <c r="Y4" s="73" t="s">
        <v>75</v>
      </c>
      <c r="Z4" s="107" t="s">
        <v>71</v>
      </c>
      <c r="AA4" s="108"/>
      <c r="AB4" s="60" t="s">
        <v>72</v>
      </c>
      <c r="AC4" s="72" t="s">
        <v>73</v>
      </c>
      <c r="AD4" s="72" t="s">
        <v>74</v>
      </c>
      <c r="AE4" s="73" t="s">
        <v>75</v>
      </c>
      <c r="AF4" s="59"/>
    </row>
    <row r="5" spans="1:32" ht="17.399999999999999" thickBot="1" x14ac:dyDescent="0.35">
      <c r="A5" s="5" t="s">
        <v>3</v>
      </c>
      <c r="B5" s="6">
        <v>16953</v>
      </c>
      <c r="C5" s="7">
        <v>17994</v>
      </c>
      <c r="D5" s="6">
        <v>16111</v>
      </c>
      <c r="E5" s="6">
        <v>15553</v>
      </c>
      <c r="F5" s="6">
        <v>15126</v>
      </c>
      <c r="G5" s="6">
        <v>14871</v>
      </c>
      <c r="H5" s="6">
        <v>14643</v>
      </c>
      <c r="I5" s="6">
        <v>13152</v>
      </c>
      <c r="J5" s="6">
        <v>13742</v>
      </c>
      <c r="K5" s="6">
        <v>13580</v>
      </c>
      <c r="L5" s="6">
        <v>13254</v>
      </c>
      <c r="M5" s="6">
        <v>12175</v>
      </c>
      <c r="N5" s="8">
        <v>11259</v>
      </c>
      <c r="O5" s="83">
        <v>11445</v>
      </c>
      <c r="P5" s="9">
        <v>11134</v>
      </c>
      <c r="Q5" s="6">
        <f>SUM(B5:P5)</f>
        <v>210992</v>
      </c>
      <c r="T5" s="102" t="s">
        <v>76</v>
      </c>
      <c r="U5" s="63" t="s">
        <v>3</v>
      </c>
      <c r="V5" s="69">
        <v>11134</v>
      </c>
      <c r="W5" s="74">
        <v>6.3790900601011806</v>
      </c>
      <c r="X5" s="74">
        <v>6.3790900601011806</v>
      </c>
      <c r="Y5" s="75">
        <v>6.3790900601011806</v>
      </c>
      <c r="Z5" s="109" t="s">
        <v>76</v>
      </c>
      <c r="AA5" s="63" t="s">
        <v>11</v>
      </c>
      <c r="AB5" s="69">
        <v>90448</v>
      </c>
      <c r="AC5" s="74">
        <v>51.821082967130558</v>
      </c>
      <c r="AD5" s="74">
        <v>51.821082967130558</v>
      </c>
      <c r="AE5" s="75">
        <v>51.821082967130558</v>
      </c>
      <c r="AF5" s="59"/>
    </row>
    <row r="6" spans="1:32" ht="25.8" thickBot="1" x14ac:dyDescent="0.35">
      <c r="A6" s="5" t="s">
        <v>4</v>
      </c>
      <c r="B6" s="10">
        <v>447</v>
      </c>
      <c r="C6" s="11">
        <v>453</v>
      </c>
      <c r="D6" s="10">
        <v>413</v>
      </c>
      <c r="E6" s="10">
        <v>418</v>
      </c>
      <c r="F6" s="10">
        <v>379</v>
      </c>
      <c r="G6" s="10">
        <v>393</v>
      </c>
      <c r="H6" s="10">
        <v>364</v>
      </c>
      <c r="I6" s="10">
        <v>301</v>
      </c>
      <c r="J6" s="10">
        <v>359</v>
      </c>
      <c r="K6" s="10">
        <v>370</v>
      </c>
      <c r="L6" s="10">
        <v>299</v>
      </c>
      <c r="M6" s="84">
        <v>295</v>
      </c>
      <c r="N6" s="13">
        <v>315</v>
      </c>
      <c r="O6" s="84">
        <v>295</v>
      </c>
      <c r="P6" s="12">
        <v>283</v>
      </c>
      <c r="Q6" s="6">
        <f t="shared" ref="Q6:Q28" si="0">SUM(B6:P6)</f>
        <v>5384</v>
      </c>
      <c r="T6" s="103"/>
      <c r="U6" s="65" t="s">
        <v>77</v>
      </c>
      <c r="V6" s="70">
        <v>283</v>
      </c>
      <c r="W6" s="76">
        <v>0.16214141252098385</v>
      </c>
      <c r="X6" s="76">
        <v>0.16214141252098385</v>
      </c>
      <c r="Y6" s="77">
        <v>6.5412314726221643</v>
      </c>
      <c r="Z6" s="110"/>
      <c r="AA6" s="65" t="s">
        <v>16</v>
      </c>
      <c r="AB6" s="70">
        <v>43708</v>
      </c>
      <c r="AC6" s="76">
        <v>25.041967697763823</v>
      </c>
      <c r="AD6" s="76">
        <v>25.041967697763823</v>
      </c>
      <c r="AE6" s="77">
        <v>76.863050664894374</v>
      </c>
      <c r="AF6" s="59"/>
    </row>
    <row r="7" spans="1:32" ht="25.8" thickBot="1" x14ac:dyDescent="0.35">
      <c r="A7" s="5" t="s">
        <v>5</v>
      </c>
      <c r="B7" s="7">
        <v>54071</v>
      </c>
      <c r="C7" s="6">
        <v>54024</v>
      </c>
      <c r="D7" s="6">
        <v>51101</v>
      </c>
      <c r="E7" s="6">
        <v>48627</v>
      </c>
      <c r="F7" s="6">
        <v>46654</v>
      </c>
      <c r="G7" s="6">
        <v>46173</v>
      </c>
      <c r="H7" s="6">
        <v>44688</v>
      </c>
      <c r="I7" s="6">
        <v>41827</v>
      </c>
      <c r="J7" s="6">
        <v>40100</v>
      </c>
      <c r="K7" s="6">
        <v>39322</v>
      </c>
      <c r="L7" s="6">
        <v>37130</v>
      </c>
      <c r="M7" s="6">
        <v>35612</v>
      </c>
      <c r="N7" s="8">
        <v>33997</v>
      </c>
      <c r="O7" s="83">
        <v>33176</v>
      </c>
      <c r="P7" s="9">
        <v>32774</v>
      </c>
      <c r="Q7" s="6">
        <f t="shared" si="0"/>
        <v>639276</v>
      </c>
      <c r="T7" s="103"/>
      <c r="U7" s="65" t="s">
        <v>5</v>
      </c>
      <c r="V7" s="70">
        <v>32774</v>
      </c>
      <c r="W7" s="76">
        <v>18.77746520834885</v>
      </c>
      <c r="X7" s="76">
        <v>18.77746520834885</v>
      </c>
      <c r="Y7" s="77">
        <v>25.318696680971016</v>
      </c>
      <c r="Z7" s="110"/>
      <c r="AA7" s="65" t="s">
        <v>80</v>
      </c>
      <c r="AB7" s="70">
        <v>40383</v>
      </c>
      <c r="AC7" s="76">
        <v>23.136949335105623</v>
      </c>
      <c r="AD7" s="76">
        <v>23.136949335105623</v>
      </c>
      <c r="AE7" s="77">
        <v>100</v>
      </c>
      <c r="AF7" s="59"/>
    </row>
    <row r="8" spans="1:32" ht="17.399999999999999" thickBot="1" x14ac:dyDescent="0.35">
      <c r="A8" s="5" t="s">
        <v>6</v>
      </c>
      <c r="B8" s="7">
        <v>4255</v>
      </c>
      <c r="C8" s="6">
        <v>4009</v>
      </c>
      <c r="D8" s="6">
        <v>3572</v>
      </c>
      <c r="E8" s="6">
        <v>3405</v>
      </c>
      <c r="F8" s="6">
        <v>3484</v>
      </c>
      <c r="G8" s="6">
        <v>3350</v>
      </c>
      <c r="H8" s="6">
        <v>3124</v>
      </c>
      <c r="I8" s="6">
        <v>3053</v>
      </c>
      <c r="J8" s="6">
        <v>2715</v>
      </c>
      <c r="K8" s="9">
        <v>2620</v>
      </c>
      <c r="L8" s="6">
        <v>2991</v>
      </c>
      <c r="M8" s="6">
        <v>3264</v>
      </c>
      <c r="N8" s="8">
        <v>3169</v>
      </c>
      <c r="O8" s="9">
        <v>3002</v>
      </c>
      <c r="P8" s="83">
        <v>3052</v>
      </c>
      <c r="Q8" s="6">
        <f t="shared" si="0"/>
        <v>49065</v>
      </c>
      <c r="T8" s="103"/>
      <c r="U8" s="65" t="s">
        <v>6</v>
      </c>
      <c r="V8" s="70">
        <v>3052</v>
      </c>
      <c r="W8" s="76">
        <v>1.748606328671529</v>
      </c>
      <c r="X8" s="76">
        <v>1.748606328671529</v>
      </c>
      <c r="Y8" s="77">
        <v>27.067303009642544</v>
      </c>
      <c r="Z8" s="111"/>
      <c r="AA8" s="67" t="s">
        <v>26</v>
      </c>
      <c r="AB8" s="71">
        <v>174539</v>
      </c>
      <c r="AC8" s="78">
        <v>100</v>
      </c>
      <c r="AD8" s="78">
        <v>100</v>
      </c>
      <c r="AE8" s="79"/>
      <c r="AF8" s="59"/>
    </row>
    <row r="9" spans="1:32" ht="15" thickBot="1" x14ac:dyDescent="0.35">
      <c r="A9" s="5" t="s">
        <v>7</v>
      </c>
      <c r="B9" s="7">
        <v>21790</v>
      </c>
      <c r="C9" s="6">
        <v>20745</v>
      </c>
      <c r="D9" s="6">
        <v>19213</v>
      </c>
      <c r="E9" s="6">
        <v>18895</v>
      </c>
      <c r="F9" s="6">
        <v>18378</v>
      </c>
      <c r="G9" s="6">
        <v>19261</v>
      </c>
      <c r="H9" s="6">
        <v>18378</v>
      </c>
      <c r="I9" s="6">
        <v>16744</v>
      </c>
      <c r="J9" s="6">
        <v>15643</v>
      </c>
      <c r="K9" s="6">
        <v>15651</v>
      </c>
      <c r="L9" s="6">
        <v>15564</v>
      </c>
      <c r="M9" s="6">
        <v>14365</v>
      </c>
      <c r="N9" s="9">
        <v>13794</v>
      </c>
      <c r="O9" s="8">
        <v>13958</v>
      </c>
      <c r="P9" s="83">
        <v>13867</v>
      </c>
      <c r="Q9" s="6">
        <f t="shared" si="0"/>
        <v>256246</v>
      </c>
      <c r="T9" s="103"/>
      <c r="U9" s="65" t="s">
        <v>7</v>
      </c>
      <c r="V9" s="70">
        <v>13867</v>
      </c>
      <c r="W9" s="76">
        <v>7.9449292135282086</v>
      </c>
      <c r="X9" s="76">
        <v>7.9449292135282086</v>
      </c>
      <c r="Y9" s="77">
        <v>35.012232223170756</v>
      </c>
      <c r="Z9" s="59"/>
    </row>
    <row r="10" spans="1:32" ht="17.399999999999999" thickBot="1" x14ac:dyDescent="0.35">
      <c r="A10" s="5" t="s">
        <v>8</v>
      </c>
      <c r="B10" s="7">
        <v>5925</v>
      </c>
      <c r="C10" s="6">
        <v>5899</v>
      </c>
      <c r="D10" s="6">
        <v>5563</v>
      </c>
      <c r="E10" s="6">
        <v>5303</v>
      </c>
      <c r="F10" s="6">
        <v>5015</v>
      </c>
      <c r="G10" s="6">
        <v>5065</v>
      </c>
      <c r="H10" s="6">
        <v>5022</v>
      </c>
      <c r="I10" s="6">
        <v>4771</v>
      </c>
      <c r="J10" s="6">
        <v>4494</v>
      </c>
      <c r="K10" s="6">
        <v>3933</v>
      </c>
      <c r="L10" s="6">
        <v>3604</v>
      </c>
      <c r="M10" s="6">
        <v>3540</v>
      </c>
      <c r="N10" s="9">
        <v>3304</v>
      </c>
      <c r="O10" s="8">
        <v>3316</v>
      </c>
      <c r="P10" s="83">
        <v>3538</v>
      </c>
      <c r="Q10" s="6">
        <f t="shared" si="0"/>
        <v>68292</v>
      </c>
      <c r="T10" s="103"/>
      <c r="U10" s="65" t="s">
        <v>8</v>
      </c>
      <c r="V10" s="70">
        <v>3538</v>
      </c>
      <c r="W10" s="76">
        <v>2.0270541254390135</v>
      </c>
      <c r="X10" s="76">
        <v>2.0270541254390135</v>
      </c>
      <c r="Y10" s="77">
        <v>37.039286348609764</v>
      </c>
      <c r="Z10" s="59"/>
    </row>
    <row r="11" spans="1:32" ht="15" thickBot="1" x14ac:dyDescent="0.35">
      <c r="A11" s="5" t="s">
        <v>9</v>
      </c>
      <c r="B11" s="6">
        <v>10402</v>
      </c>
      <c r="C11" s="7">
        <v>10555</v>
      </c>
      <c r="D11" s="6">
        <v>10021</v>
      </c>
      <c r="E11" s="6">
        <v>9723</v>
      </c>
      <c r="F11" s="6">
        <v>9877</v>
      </c>
      <c r="G11" s="6">
        <v>10085</v>
      </c>
      <c r="H11" s="6">
        <v>9987</v>
      </c>
      <c r="I11" s="6">
        <v>9428</v>
      </c>
      <c r="J11" s="6">
        <v>9654</v>
      </c>
      <c r="K11" s="6">
        <v>9702</v>
      </c>
      <c r="L11" s="6">
        <v>9292</v>
      </c>
      <c r="M11" s="9">
        <v>8769</v>
      </c>
      <c r="N11" s="8">
        <v>8773</v>
      </c>
      <c r="O11" s="9">
        <v>8387</v>
      </c>
      <c r="P11" s="83">
        <v>8415</v>
      </c>
      <c r="Q11" s="6">
        <f t="shared" si="0"/>
        <v>143070</v>
      </c>
      <c r="T11" s="103"/>
      <c r="U11" s="65" t="s">
        <v>9</v>
      </c>
      <c r="V11" s="70">
        <v>8415</v>
      </c>
      <c r="W11" s="76">
        <v>4.8212720366221875</v>
      </c>
      <c r="X11" s="76">
        <v>4.8212720366221875</v>
      </c>
      <c r="Y11" s="77">
        <v>41.860558385231954</v>
      </c>
      <c r="Z11" s="59"/>
    </row>
    <row r="12" spans="1:32" ht="17.399999999999999" thickBot="1" x14ac:dyDescent="0.35">
      <c r="A12" s="5" t="s">
        <v>10</v>
      </c>
      <c r="B12" s="7">
        <v>27457</v>
      </c>
      <c r="C12" s="6">
        <v>27272</v>
      </c>
      <c r="D12" s="6">
        <v>26454</v>
      </c>
      <c r="E12" s="6">
        <v>25894</v>
      </c>
      <c r="F12" s="6">
        <v>24250</v>
      </c>
      <c r="G12" s="6">
        <v>23950</v>
      </c>
      <c r="H12" s="6">
        <v>23074</v>
      </c>
      <c r="I12" s="6">
        <v>21744</v>
      </c>
      <c r="J12" s="6">
        <v>20411</v>
      </c>
      <c r="K12" s="6">
        <v>20153</v>
      </c>
      <c r="L12" s="6">
        <v>20415</v>
      </c>
      <c r="M12" s="6">
        <v>18321</v>
      </c>
      <c r="N12" s="8">
        <v>18136</v>
      </c>
      <c r="O12" s="83">
        <v>17455</v>
      </c>
      <c r="P12" s="83">
        <v>17385</v>
      </c>
      <c r="Q12" s="6">
        <f t="shared" si="0"/>
        <v>332371</v>
      </c>
      <c r="T12" s="103"/>
      <c r="U12" s="65" t="s">
        <v>10</v>
      </c>
      <c r="V12" s="70">
        <v>17385</v>
      </c>
      <c r="W12" s="76">
        <v>9.9605245818986017</v>
      </c>
      <c r="X12" s="76">
        <v>9.9605245818986017</v>
      </c>
      <c r="Y12" s="77">
        <v>51.821082967130558</v>
      </c>
      <c r="Z12" s="59"/>
    </row>
    <row r="13" spans="1:32" ht="15" thickBot="1" x14ac:dyDescent="0.35">
      <c r="A13" s="14" t="s">
        <v>11</v>
      </c>
      <c r="B13" s="15">
        <v>141300</v>
      </c>
      <c r="C13" s="15">
        <v>140951</v>
      </c>
      <c r="D13" s="15">
        <v>132448</v>
      </c>
      <c r="E13" s="15">
        <v>127818</v>
      </c>
      <c r="F13" s="15">
        <v>123163</v>
      </c>
      <c r="G13" s="15">
        <v>123148</v>
      </c>
      <c r="H13" s="15">
        <v>119280</v>
      </c>
      <c r="I13" s="15">
        <v>111020</v>
      </c>
      <c r="J13" s="15">
        <v>107118</v>
      </c>
      <c r="K13" s="15">
        <v>105331</v>
      </c>
      <c r="L13" s="15">
        <v>102549</v>
      </c>
      <c r="M13" s="15">
        <v>96341</v>
      </c>
      <c r="N13" s="16">
        <v>92747</v>
      </c>
      <c r="O13" s="16">
        <v>91034</v>
      </c>
      <c r="P13" s="16">
        <v>90448</v>
      </c>
      <c r="Q13" s="15">
        <f t="shared" si="0"/>
        <v>1704696</v>
      </c>
      <c r="T13" s="103"/>
      <c r="U13" s="65" t="s">
        <v>12</v>
      </c>
      <c r="V13" s="70">
        <v>15863</v>
      </c>
      <c r="W13" s="76">
        <v>9.0885131689765615</v>
      </c>
      <c r="X13" s="76">
        <v>9.0885131689765615</v>
      </c>
      <c r="Y13" s="77">
        <v>60.909596136107119</v>
      </c>
      <c r="Z13" s="59"/>
    </row>
    <row r="14" spans="1:32" ht="15" thickBot="1" x14ac:dyDescent="0.35">
      <c r="A14" s="5" t="s">
        <v>12</v>
      </c>
      <c r="B14" s="7">
        <v>22445</v>
      </c>
      <c r="C14" s="6">
        <v>22240</v>
      </c>
      <c r="D14" s="6">
        <v>22798</v>
      </c>
      <c r="E14" s="6">
        <v>21203</v>
      </c>
      <c r="F14" s="6">
        <v>21133</v>
      </c>
      <c r="G14" s="6">
        <v>20826</v>
      </c>
      <c r="H14" s="6">
        <v>20209</v>
      </c>
      <c r="I14" s="6">
        <v>18803</v>
      </c>
      <c r="J14" s="6">
        <v>18362</v>
      </c>
      <c r="K14" s="6">
        <v>18865</v>
      </c>
      <c r="L14" s="6">
        <v>18672</v>
      </c>
      <c r="M14" s="6">
        <v>17077</v>
      </c>
      <c r="N14" s="83">
        <v>16231</v>
      </c>
      <c r="O14" s="8">
        <v>16654</v>
      </c>
      <c r="P14" s="85">
        <v>15863</v>
      </c>
      <c r="Q14" s="6">
        <f t="shared" si="0"/>
        <v>291381</v>
      </c>
      <c r="T14" s="103"/>
      <c r="U14" s="65" t="s">
        <v>13</v>
      </c>
      <c r="V14" s="70">
        <v>2285</v>
      </c>
      <c r="W14" s="76">
        <v>1.3091629950899226</v>
      </c>
      <c r="X14" s="76">
        <v>1.3091629950899226</v>
      </c>
      <c r="Y14" s="77">
        <v>62.218759131197039</v>
      </c>
      <c r="Z14" s="59"/>
    </row>
    <row r="15" spans="1:32" ht="15" thickBot="1" x14ac:dyDescent="0.35">
      <c r="A15" s="5" t="s">
        <v>13</v>
      </c>
      <c r="B15" s="7">
        <v>4181</v>
      </c>
      <c r="C15" s="6">
        <v>4116</v>
      </c>
      <c r="D15" s="6">
        <v>3861</v>
      </c>
      <c r="E15" s="6">
        <v>3721</v>
      </c>
      <c r="F15" s="6">
        <v>3464</v>
      </c>
      <c r="G15" s="6">
        <v>3581</v>
      </c>
      <c r="H15" s="6">
        <v>3573</v>
      </c>
      <c r="I15" s="6">
        <v>3312</v>
      </c>
      <c r="J15" s="6">
        <v>3074</v>
      </c>
      <c r="K15" s="6">
        <v>2913</v>
      </c>
      <c r="L15" s="6">
        <v>2856</v>
      </c>
      <c r="M15" s="83">
        <v>2363</v>
      </c>
      <c r="N15" s="8">
        <v>2402</v>
      </c>
      <c r="O15" s="9">
        <v>2258</v>
      </c>
      <c r="P15" s="83">
        <v>2285</v>
      </c>
      <c r="Q15" s="6">
        <f t="shared" si="0"/>
        <v>47960</v>
      </c>
      <c r="T15" s="103"/>
      <c r="U15" s="65" t="s">
        <v>14</v>
      </c>
      <c r="V15" s="70">
        <v>5333</v>
      </c>
      <c r="W15" s="76">
        <v>3.0554775723477277</v>
      </c>
      <c r="X15" s="76">
        <v>3.0554775723477277</v>
      </c>
      <c r="Y15" s="77">
        <v>65.274236703544773</v>
      </c>
      <c r="Z15" s="59"/>
    </row>
    <row r="16" spans="1:32" ht="15" thickBot="1" x14ac:dyDescent="0.35">
      <c r="A16" s="5" t="s">
        <v>14</v>
      </c>
      <c r="B16" s="6">
        <v>8316</v>
      </c>
      <c r="C16" s="7">
        <v>8612</v>
      </c>
      <c r="D16" s="6">
        <v>8405</v>
      </c>
      <c r="E16" s="6">
        <v>7597</v>
      </c>
      <c r="F16" s="6">
        <v>7213</v>
      </c>
      <c r="G16" s="6">
        <v>7577</v>
      </c>
      <c r="H16" s="6">
        <v>7149</v>
      </c>
      <c r="I16" s="6">
        <v>6919</v>
      </c>
      <c r="J16" s="6">
        <v>6617</v>
      </c>
      <c r="K16" s="6">
        <v>6728</v>
      </c>
      <c r="L16" s="6">
        <v>6535</v>
      </c>
      <c r="M16" s="83">
        <v>5482</v>
      </c>
      <c r="N16" s="8">
        <v>5549</v>
      </c>
      <c r="O16" s="83">
        <v>5422</v>
      </c>
      <c r="P16" s="9">
        <v>5333</v>
      </c>
      <c r="Q16" s="6">
        <f t="shared" si="0"/>
        <v>103454</v>
      </c>
      <c r="T16" s="103"/>
      <c r="U16" s="65" t="s">
        <v>15</v>
      </c>
      <c r="V16" s="70">
        <v>20227</v>
      </c>
      <c r="W16" s="76">
        <v>11.588813961349613</v>
      </c>
      <c r="X16" s="76">
        <v>11.588813961349613</v>
      </c>
      <c r="Y16" s="77">
        <v>76.863050664894374</v>
      </c>
      <c r="Z16" s="59"/>
    </row>
    <row r="17" spans="1:50" ht="15" thickBot="1" x14ac:dyDescent="0.35">
      <c r="A17" s="5" t="s">
        <v>15</v>
      </c>
      <c r="B17" s="7">
        <v>33024</v>
      </c>
      <c r="C17" s="6">
        <v>32569</v>
      </c>
      <c r="D17" s="6">
        <v>31366</v>
      </c>
      <c r="E17" s="6">
        <v>32959</v>
      </c>
      <c r="F17" s="6">
        <v>32618</v>
      </c>
      <c r="G17" s="6">
        <v>31344</v>
      </c>
      <c r="H17" s="6">
        <v>29761</v>
      </c>
      <c r="I17" s="6">
        <v>27735</v>
      </c>
      <c r="J17" s="6">
        <v>28186</v>
      </c>
      <c r="K17" s="6">
        <v>27810</v>
      </c>
      <c r="L17" s="6">
        <v>26892</v>
      </c>
      <c r="M17" s="6">
        <v>23745</v>
      </c>
      <c r="N17" s="83">
        <v>22168</v>
      </c>
      <c r="O17" s="8">
        <v>20589</v>
      </c>
      <c r="P17" s="9">
        <v>20227</v>
      </c>
      <c r="Q17" s="6">
        <f t="shared" si="0"/>
        <v>420993</v>
      </c>
      <c r="T17" s="103"/>
      <c r="U17" s="65" t="s">
        <v>17</v>
      </c>
      <c r="V17" s="70">
        <v>3217</v>
      </c>
      <c r="W17" s="76">
        <v>1.8431410744876504</v>
      </c>
      <c r="X17" s="76">
        <v>1.8431410744876504</v>
      </c>
      <c r="Y17" s="77">
        <v>78.706191739382035</v>
      </c>
      <c r="Z17" s="59"/>
    </row>
    <row r="18" spans="1:50" ht="15" thickBot="1" x14ac:dyDescent="0.35">
      <c r="A18" s="14" t="s">
        <v>16</v>
      </c>
      <c r="B18" s="15">
        <v>67966</v>
      </c>
      <c r="C18" s="15">
        <v>67537</v>
      </c>
      <c r="D18" s="15">
        <v>66430</v>
      </c>
      <c r="E18" s="15">
        <v>65480</v>
      </c>
      <c r="F18" s="15">
        <v>64428</v>
      </c>
      <c r="G18" s="15">
        <v>63328</v>
      </c>
      <c r="H18" s="15">
        <v>60692</v>
      </c>
      <c r="I18" s="15">
        <v>56769</v>
      </c>
      <c r="J18" s="15">
        <v>56239</v>
      </c>
      <c r="K18" s="15">
        <v>56316</v>
      </c>
      <c r="L18" s="15">
        <v>54955</v>
      </c>
      <c r="M18" s="15">
        <v>48667</v>
      </c>
      <c r="N18" s="16">
        <v>46350</v>
      </c>
      <c r="O18" s="16">
        <v>44923</v>
      </c>
      <c r="P18" s="16">
        <v>43708</v>
      </c>
      <c r="Q18" s="15">
        <f t="shared" si="0"/>
        <v>863788</v>
      </c>
      <c r="T18" s="103"/>
      <c r="U18" s="65" t="s">
        <v>18</v>
      </c>
      <c r="V18" s="70">
        <v>461</v>
      </c>
      <c r="W18" s="76">
        <v>0.26412435043170868</v>
      </c>
      <c r="X18" s="76">
        <v>0.26412435043170868</v>
      </c>
      <c r="Y18" s="77">
        <v>78.970316089813736</v>
      </c>
      <c r="Z18" s="59"/>
    </row>
    <row r="19" spans="1:50" ht="15" thickBot="1" x14ac:dyDescent="0.35">
      <c r="A19" s="5" t="s">
        <v>17</v>
      </c>
      <c r="B19" s="7">
        <v>5574</v>
      </c>
      <c r="C19" s="6">
        <v>5495</v>
      </c>
      <c r="D19" s="6">
        <v>5286</v>
      </c>
      <c r="E19" s="6">
        <v>4977</v>
      </c>
      <c r="F19" s="6">
        <v>4814</v>
      </c>
      <c r="G19" s="6">
        <v>4665</v>
      </c>
      <c r="H19" s="6">
        <v>4253</v>
      </c>
      <c r="I19" s="6">
        <v>3981</v>
      </c>
      <c r="J19" s="6">
        <v>3853</v>
      </c>
      <c r="K19" s="6">
        <v>4099</v>
      </c>
      <c r="L19" s="6">
        <v>4058</v>
      </c>
      <c r="M19" s="6">
        <v>3671</v>
      </c>
      <c r="N19" s="8">
        <v>3603</v>
      </c>
      <c r="O19" s="83">
        <v>3429</v>
      </c>
      <c r="P19" s="9">
        <v>3217</v>
      </c>
      <c r="Q19" s="6">
        <f t="shared" si="0"/>
        <v>64975</v>
      </c>
      <c r="T19" s="103"/>
      <c r="U19" s="65" t="s">
        <v>19</v>
      </c>
      <c r="V19" s="70">
        <v>9111</v>
      </c>
      <c r="W19" s="76">
        <v>5.2200367826101903</v>
      </c>
      <c r="X19" s="76">
        <v>5.2200367826101903</v>
      </c>
      <c r="Y19" s="77">
        <v>84.190352872423929</v>
      </c>
      <c r="Z19" s="59"/>
    </row>
    <row r="20" spans="1:50" ht="15" thickBot="1" x14ac:dyDescent="0.35">
      <c r="A20" s="5" t="s">
        <v>18</v>
      </c>
      <c r="B20" s="7">
        <v>1033</v>
      </c>
      <c r="C20" s="10">
        <v>877</v>
      </c>
      <c r="D20" s="10">
        <v>743</v>
      </c>
      <c r="E20" s="10">
        <v>568</v>
      </c>
      <c r="F20" s="10">
        <v>552</v>
      </c>
      <c r="G20" s="10">
        <v>557</v>
      </c>
      <c r="H20" s="10">
        <v>512</v>
      </c>
      <c r="I20" s="10">
        <v>577</v>
      </c>
      <c r="J20" s="10">
        <v>530</v>
      </c>
      <c r="K20" s="10">
        <v>657</v>
      </c>
      <c r="L20" s="10">
        <v>639</v>
      </c>
      <c r="M20" s="10">
        <v>581</v>
      </c>
      <c r="N20" s="84">
        <v>507</v>
      </c>
      <c r="O20" s="13">
        <v>511</v>
      </c>
      <c r="P20" s="12">
        <v>461</v>
      </c>
      <c r="Q20" s="6">
        <f t="shared" si="0"/>
        <v>9305</v>
      </c>
      <c r="T20" s="103"/>
      <c r="U20" s="65" t="s">
        <v>20</v>
      </c>
      <c r="V20" s="70">
        <v>9524</v>
      </c>
      <c r="W20" s="76">
        <v>5.4566601160772095</v>
      </c>
      <c r="X20" s="76">
        <v>5.4566601160772095</v>
      </c>
      <c r="Y20" s="77">
        <v>89.647012988501132</v>
      </c>
      <c r="Z20" s="59"/>
    </row>
    <row r="21" spans="1:50" ht="15" thickBot="1" x14ac:dyDescent="0.35">
      <c r="A21" s="5" t="s">
        <v>19</v>
      </c>
      <c r="B21" s="6">
        <v>10309</v>
      </c>
      <c r="C21" s="7">
        <v>12232</v>
      </c>
      <c r="D21" s="6">
        <v>11386</v>
      </c>
      <c r="E21" s="6">
        <v>10220</v>
      </c>
      <c r="F21" s="6">
        <v>11508</v>
      </c>
      <c r="G21" s="6">
        <v>10968</v>
      </c>
      <c r="H21" s="6">
        <v>11278</v>
      </c>
      <c r="I21" s="6">
        <v>11529</v>
      </c>
      <c r="J21" s="6">
        <v>11745</v>
      </c>
      <c r="K21" s="6">
        <v>11129</v>
      </c>
      <c r="L21" s="6">
        <v>10225</v>
      </c>
      <c r="M21" s="6">
        <v>9698</v>
      </c>
      <c r="N21" s="9">
        <v>9103</v>
      </c>
      <c r="O21" s="8">
        <v>9182</v>
      </c>
      <c r="P21" s="8">
        <v>9111</v>
      </c>
      <c r="Q21" s="6">
        <f t="shared" si="0"/>
        <v>159623</v>
      </c>
      <c r="T21" s="103"/>
      <c r="U21" s="65" t="s">
        <v>21</v>
      </c>
      <c r="V21" s="70">
        <v>936</v>
      </c>
      <c r="W21" s="76">
        <v>0.53626983081145185</v>
      </c>
      <c r="X21" s="76">
        <v>0.53626983081145185</v>
      </c>
      <c r="Y21" s="77">
        <v>90.183282819312595</v>
      </c>
      <c r="Z21" s="59"/>
    </row>
    <row r="22" spans="1:50" ht="15" thickBot="1" x14ac:dyDescent="0.35">
      <c r="A22" s="5" t="s">
        <v>20</v>
      </c>
      <c r="B22" s="6">
        <v>11188</v>
      </c>
      <c r="C22" s="6">
        <v>11550</v>
      </c>
      <c r="D22" s="6">
        <v>11029</v>
      </c>
      <c r="E22" s="6">
        <v>10526</v>
      </c>
      <c r="F22" s="6">
        <v>11235</v>
      </c>
      <c r="G22" s="6">
        <v>11583</v>
      </c>
      <c r="H22" s="6">
        <v>11776</v>
      </c>
      <c r="I22" s="6">
        <v>12024</v>
      </c>
      <c r="J22" s="7">
        <v>12812</v>
      </c>
      <c r="K22" s="6">
        <v>12479</v>
      </c>
      <c r="L22" s="6">
        <v>12101</v>
      </c>
      <c r="M22" s="6">
        <v>10287</v>
      </c>
      <c r="N22" s="8">
        <v>10202</v>
      </c>
      <c r="O22" s="9">
        <v>9499</v>
      </c>
      <c r="P22" s="83">
        <v>9524</v>
      </c>
      <c r="Q22" s="6">
        <f t="shared" si="0"/>
        <v>167815</v>
      </c>
      <c r="T22" s="103"/>
      <c r="U22" s="65" t="s">
        <v>22</v>
      </c>
      <c r="V22" s="70">
        <v>2733</v>
      </c>
      <c r="W22" s="76">
        <v>1.5658391534270277</v>
      </c>
      <c r="X22" s="76">
        <v>1.5658391534270277</v>
      </c>
      <c r="Y22" s="77">
        <v>91.749121972739616</v>
      </c>
      <c r="Z22" s="59"/>
    </row>
    <row r="23" spans="1:50" ht="15" thickBot="1" x14ac:dyDescent="0.35">
      <c r="A23" s="5" t="s">
        <v>21</v>
      </c>
      <c r="B23" s="10">
        <v>911</v>
      </c>
      <c r="C23" s="10">
        <v>918</v>
      </c>
      <c r="D23" s="13">
        <v>888</v>
      </c>
      <c r="E23" s="12">
        <v>835</v>
      </c>
      <c r="F23" s="10">
        <v>889</v>
      </c>
      <c r="G23" s="10">
        <v>921</v>
      </c>
      <c r="H23" s="10">
        <v>900</v>
      </c>
      <c r="I23" s="10">
        <v>954</v>
      </c>
      <c r="J23" s="10">
        <v>942</v>
      </c>
      <c r="K23" s="7">
        <v>1147</v>
      </c>
      <c r="L23" s="6">
        <v>1054</v>
      </c>
      <c r="M23" s="10">
        <v>949</v>
      </c>
      <c r="N23" s="12">
        <v>888</v>
      </c>
      <c r="O23" s="13">
        <v>936</v>
      </c>
      <c r="P23" s="13">
        <v>936</v>
      </c>
      <c r="Q23" s="6">
        <f t="shared" si="0"/>
        <v>14068</v>
      </c>
      <c r="T23" s="103"/>
      <c r="U23" s="65" t="s">
        <v>23</v>
      </c>
      <c r="V23" s="70">
        <v>10864</v>
      </c>
      <c r="W23" s="76">
        <v>6.2243968396748004</v>
      </c>
      <c r="X23" s="76">
        <v>6.2243968396748004</v>
      </c>
      <c r="Y23" s="77">
        <v>97.973518812414412</v>
      </c>
      <c r="Z23" s="59"/>
    </row>
    <row r="24" spans="1:50" ht="15" thickBot="1" x14ac:dyDescent="0.35">
      <c r="A24" s="5" t="s">
        <v>22</v>
      </c>
      <c r="B24" s="6">
        <v>4388</v>
      </c>
      <c r="C24" s="7">
        <v>4705</v>
      </c>
      <c r="D24" s="6">
        <v>4420</v>
      </c>
      <c r="E24" s="6">
        <v>4053</v>
      </c>
      <c r="F24" s="6">
        <v>3921</v>
      </c>
      <c r="G24" s="6">
        <v>3717</v>
      </c>
      <c r="H24" s="6">
        <v>3526</v>
      </c>
      <c r="I24" s="6">
        <v>3354</v>
      </c>
      <c r="J24" s="6">
        <v>3457</v>
      </c>
      <c r="K24" s="6">
        <v>3378</v>
      </c>
      <c r="L24" s="6">
        <v>2989</v>
      </c>
      <c r="M24" s="83">
        <v>2772</v>
      </c>
      <c r="N24" s="8">
        <v>2773</v>
      </c>
      <c r="O24" s="9">
        <v>2659</v>
      </c>
      <c r="P24" s="83">
        <v>2733</v>
      </c>
      <c r="Q24" s="6">
        <f t="shared" si="0"/>
        <v>52845</v>
      </c>
      <c r="T24" s="103"/>
      <c r="U24" s="65" t="s">
        <v>24</v>
      </c>
      <c r="V24" s="70">
        <v>3537</v>
      </c>
      <c r="W24" s="76">
        <v>2.0264811875855826</v>
      </c>
      <c r="X24" s="76">
        <v>2.0264811875855826</v>
      </c>
      <c r="Y24" s="77">
        <v>100</v>
      </c>
      <c r="Z24" s="59"/>
    </row>
    <row r="25" spans="1:50" ht="15" thickBot="1" x14ac:dyDescent="0.35">
      <c r="A25" s="5" t="s">
        <v>23</v>
      </c>
      <c r="B25" s="6">
        <v>15389</v>
      </c>
      <c r="C25" s="7">
        <v>15805</v>
      </c>
      <c r="D25" s="6">
        <v>14747</v>
      </c>
      <c r="E25" s="6">
        <v>13813</v>
      </c>
      <c r="F25" s="6">
        <v>14412</v>
      </c>
      <c r="G25" s="6">
        <v>14203</v>
      </c>
      <c r="H25" s="6">
        <v>14173</v>
      </c>
      <c r="I25" s="6">
        <v>14347</v>
      </c>
      <c r="J25" s="6">
        <v>14044</v>
      </c>
      <c r="K25" s="6">
        <v>14255</v>
      </c>
      <c r="L25" s="6">
        <v>13283</v>
      </c>
      <c r="M25" s="83">
        <v>11790</v>
      </c>
      <c r="N25" s="8">
        <v>11823</v>
      </c>
      <c r="O25" s="83">
        <v>11366</v>
      </c>
      <c r="P25" s="9">
        <v>10864</v>
      </c>
      <c r="Q25" s="6">
        <f t="shared" si="0"/>
        <v>204314</v>
      </c>
      <c r="T25" s="104"/>
      <c r="U25" s="67" t="s">
        <v>26</v>
      </c>
      <c r="V25" s="71">
        <v>174539</v>
      </c>
      <c r="W25" s="78">
        <v>100</v>
      </c>
      <c r="X25" s="78">
        <v>100</v>
      </c>
      <c r="Y25" s="79"/>
      <c r="Z25" s="59"/>
    </row>
    <row r="26" spans="1:50" ht="15" thickBot="1" x14ac:dyDescent="0.35">
      <c r="A26" s="5" t="s">
        <v>24</v>
      </c>
      <c r="B26" s="6">
        <v>5042</v>
      </c>
      <c r="C26" s="7">
        <v>5332</v>
      </c>
      <c r="D26" s="6">
        <v>4894</v>
      </c>
      <c r="E26" s="6">
        <v>5200</v>
      </c>
      <c r="F26" s="6">
        <v>5089</v>
      </c>
      <c r="G26" s="6">
        <v>5034</v>
      </c>
      <c r="H26" s="6">
        <v>4481</v>
      </c>
      <c r="I26" s="6">
        <v>4408</v>
      </c>
      <c r="J26" s="6">
        <v>4665</v>
      </c>
      <c r="K26" s="6">
        <v>4206</v>
      </c>
      <c r="L26" s="6">
        <v>3785</v>
      </c>
      <c r="M26" s="6">
        <v>3472</v>
      </c>
      <c r="N26" s="8">
        <v>3664</v>
      </c>
      <c r="O26" s="9">
        <v>3492</v>
      </c>
      <c r="P26" s="83">
        <v>3537</v>
      </c>
      <c r="Q26" s="6">
        <f t="shared" si="0"/>
        <v>66301</v>
      </c>
    </row>
    <row r="27" spans="1:50" ht="23.4" thickBot="1" x14ac:dyDescent="0.35">
      <c r="A27" s="17" t="s">
        <v>25</v>
      </c>
      <c r="B27" s="15">
        <v>53834</v>
      </c>
      <c r="C27" s="15">
        <v>56914</v>
      </c>
      <c r="D27" s="15">
        <v>53393</v>
      </c>
      <c r="E27" s="15">
        <v>50192</v>
      </c>
      <c r="F27" s="15">
        <v>52420</v>
      </c>
      <c r="G27" s="15">
        <v>51648</v>
      </c>
      <c r="H27" s="15">
        <v>50899</v>
      </c>
      <c r="I27" s="15">
        <v>51174</v>
      </c>
      <c r="J27" s="15">
        <v>52048</v>
      </c>
      <c r="K27" s="15">
        <v>51350</v>
      </c>
      <c r="L27" s="15">
        <v>48134</v>
      </c>
      <c r="M27" s="15">
        <v>43220</v>
      </c>
      <c r="N27" s="16">
        <v>42563</v>
      </c>
      <c r="O27" s="86">
        <v>41074</v>
      </c>
      <c r="P27" s="18">
        <v>40383</v>
      </c>
      <c r="Q27" s="15">
        <f t="shared" si="0"/>
        <v>739246</v>
      </c>
    </row>
    <row r="28" spans="1:50" ht="15" thickBot="1" x14ac:dyDescent="0.35">
      <c r="A28" s="19" t="s">
        <v>26</v>
      </c>
      <c r="B28" s="20">
        <v>263100</v>
      </c>
      <c r="C28" s="20">
        <v>265402</v>
      </c>
      <c r="D28" s="20">
        <v>252271</v>
      </c>
      <c r="E28" s="20">
        <v>243490</v>
      </c>
      <c r="F28" s="20">
        <v>240011</v>
      </c>
      <c r="G28" s="20">
        <v>238124</v>
      </c>
      <c r="H28" s="20">
        <v>230871</v>
      </c>
      <c r="I28" s="20">
        <v>218963</v>
      </c>
      <c r="J28" s="20">
        <v>215405</v>
      </c>
      <c r="K28" s="20">
        <v>212997</v>
      </c>
      <c r="L28" s="20">
        <v>205638</v>
      </c>
      <c r="M28" s="20">
        <v>188228</v>
      </c>
      <c r="N28" s="20">
        <v>181660</v>
      </c>
      <c r="O28" s="20">
        <v>177031</v>
      </c>
      <c r="P28" s="20">
        <f>P13+P18+P27</f>
        <v>174539</v>
      </c>
      <c r="Q28" s="20">
        <f t="shared" si="0"/>
        <v>3307730</v>
      </c>
    </row>
    <row r="30" spans="1:50" ht="15.6" x14ac:dyDescent="0.3">
      <c r="A30" s="2"/>
      <c r="AI30" t="s">
        <v>67</v>
      </c>
    </row>
    <row r="31" spans="1:50" ht="16.2" thickBot="1" x14ac:dyDescent="0.35">
      <c r="A31" s="98" t="s">
        <v>27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AI31" s="98" t="s">
        <v>27</v>
      </c>
      <c r="AJ31" s="98"/>
      <c r="AK31" s="98"/>
      <c r="AL31" s="98"/>
      <c r="AM31" s="98"/>
      <c r="AN31" s="98"/>
      <c r="AO31" s="98"/>
      <c r="AP31" s="98"/>
      <c r="AQ31" s="98"/>
      <c r="AR31" s="98"/>
      <c r="AS31" s="98"/>
      <c r="AT31" s="98"/>
      <c r="AU31" s="98"/>
      <c r="AV31" s="98"/>
      <c r="AW31" s="98"/>
      <c r="AX31" s="98"/>
    </row>
    <row r="32" spans="1:50" ht="15" thickBot="1" x14ac:dyDescent="0.35">
      <c r="A32" s="3" t="s">
        <v>1</v>
      </c>
      <c r="B32" s="4">
        <v>2001</v>
      </c>
      <c r="C32" s="4">
        <v>2002</v>
      </c>
      <c r="D32" s="4">
        <v>2003</v>
      </c>
      <c r="E32" s="4">
        <v>2004</v>
      </c>
      <c r="F32" s="4">
        <v>2005</v>
      </c>
      <c r="G32" s="4">
        <v>2006</v>
      </c>
      <c r="H32" s="4">
        <v>2007</v>
      </c>
      <c r="I32" s="4">
        <v>2008</v>
      </c>
      <c r="J32" s="4">
        <v>2009</v>
      </c>
      <c r="K32" s="4">
        <v>2010</v>
      </c>
      <c r="L32" s="4">
        <v>2011</v>
      </c>
      <c r="M32" s="4">
        <v>2012</v>
      </c>
      <c r="N32" s="4">
        <v>2013</v>
      </c>
      <c r="O32" s="4">
        <v>2014</v>
      </c>
      <c r="P32" s="4">
        <v>2015</v>
      </c>
      <c r="Q32" s="4" t="s">
        <v>26</v>
      </c>
      <c r="AI32" s="3" t="s">
        <v>1</v>
      </c>
      <c r="AJ32" s="4">
        <v>2001</v>
      </c>
      <c r="AK32" s="4">
        <v>2002</v>
      </c>
      <c r="AL32" s="4">
        <v>2003</v>
      </c>
      <c r="AM32" s="4">
        <v>2004</v>
      </c>
      <c r="AN32" s="4">
        <v>2005</v>
      </c>
      <c r="AO32" s="4">
        <v>2006</v>
      </c>
      <c r="AP32" s="4">
        <v>2007</v>
      </c>
      <c r="AQ32" s="4">
        <v>2008</v>
      </c>
      <c r="AR32" s="4">
        <v>2009</v>
      </c>
      <c r="AS32" s="4">
        <v>2010</v>
      </c>
      <c r="AT32" s="4">
        <v>2011</v>
      </c>
      <c r="AU32" s="4">
        <v>2012</v>
      </c>
      <c r="AV32" s="4">
        <v>2013</v>
      </c>
      <c r="AW32" s="4">
        <v>2014</v>
      </c>
      <c r="AX32" s="4" t="s">
        <v>26</v>
      </c>
    </row>
    <row r="33" spans="1:50" ht="15" thickBot="1" x14ac:dyDescent="0.35">
      <c r="A33" s="5" t="s">
        <v>3</v>
      </c>
      <c r="B33" s="56">
        <f>B5/Q5*100</f>
        <v>8.0349017972245385</v>
      </c>
      <c r="C33" s="56">
        <f>C5/Q5*100</f>
        <v>8.5282854326230382</v>
      </c>
      <c r="D33" s="56">
        <f>D5/Q5*100</f>
        <v>7.6358345340107689</v>
      </c>
      <c r="E33" s="56">
        <f>E5/Q5*100</f>
        <v>7.3713695305983169</v>
      </c>
      <c r="F33" s="56">
        <f>F5/Q5*100</f>
        <v>7.1689921892773194</v>
      </c>
      <c r="G33" s="56">
        <f>G5/Q5*100</f>
        <v>7.0481345264275426</v>
      </c>
      <c r="H33" s="56">
        <f>H5/Q5*100</f>
        <v>6.9400735572912726</v>
      </c>
      <c r="I33" s="56">
        <f>I5/Q5*100</f>
        <v>6.2334116933343449</v>
      </c>
      <c r="J33" s="56">
        <f>J5/Q5*100</f>
        <v>6.5130431485553961</v>
      </c>
      <c r="K33" s="56">
        <f>K5/Q5*100</f>
        <v>6.4362629862743619</v>
      </c>
      <c r="L33" s="56">
        <f>L5/Q5*100</f>
        <v>6.2817547584742544</v>
      </c>
      <c r="M33" s="56">
        <f>M5/Q5*100</f>
        <v>5.7703609615530453</v>
      </c>
      <c r="N33" s="56">
        <f>N5/Q5*100</f>
        <v>5.3362212785318874</v>
      </c>
      <c r="O33" s="56">
        <f>O5/Q5*100</f>
        <v>5.4243762796693709</v>
      </c>
      <c r="P33" s="56">
        <f>P5/Q5*100</f>
        <v>5.2769773261545465</v>
      </c>
      <c r="Q33" s="57">
        <f>Q5/Q5*100</f>
        <v>100</v>
      </c>
      <c r="AI33" s="5" t="s">
        <v>3</v>
      </c>
      <c r="AJ33" s="10">
        <v>8.48</v>
      </c>
      <c r="AK33" s="11">
        <v>9</v>
      </c>
      <c r="AL33" s="10">
        <v>8.06</v>
      </c>
      <c r="AM33" s="10">
        <v>7.78</v>
      </c>
      <c r="AN33" s="10">
        <v>7.57</v>
      </c>
      <c r="AO33" s="10">
        <v>7.44</v>
      </c>
      <c r="AP33" s="10">
        <v>7.33</v>
      </c>
      <c r="AQ33" s="10">
        <v>6.58</v>
      </c>
      <c r="AR33" s="10">
        <v>6.88</v>
      </c>
      <c r="AS33" s="10">
        <v>6.79</v>
      </c>
      <c r="AT33" s="10">
        <v>6.63</v>
      </c>
      <c r="AU33" s="10">
        <v>6.09</v>
      </c>
      <c r="AV33" s="12">
        <v>5.63</v>
      </c>
      <c r="AW33" s="10">
        <v>5.73</v>
      </c>
      <c r="AX33" s="52">
        <v>100</v>
      </c>
    </row>
    <row r="34" spans="1:50" ht="15" thickBot="1" x14ac:dyDescent="0.35">
      <c r="A34" s="5" t="s">
        <v>4</v>
      </c>
      <c r="B34" s="56">
        <f t="shared" ref="B34:B56" si="1">B6/Q6*100</f>
        <v>8.3023774145616631</v>
      </c>
      <c r="C34" s="56">
        <f t="shared" ref="C34:C56" si="2">C6/Q6*100</f>
        <v>8.4138187221396734</v>
      </c>
      <c r="D34" s="56">
        <f t="shared" ref="D34:D56" si="3">D6/Q6*100</f>
        <v>7.670876671619614</v>
      </c>
      <c r="E34" s="56">
        <f t="shared" ref="E34:E56" si="4">E6/Q6*100</f>
        <v>7.7637444279346211</v>
      </c>
      <c r="F34" s="56">
        <f t="shared" ref="F34:F56" si="5">F6/Q6*100</f>
        <v>7.039375928677563</v>
      </c>
      <c r="G34" s="56">
        <f t="shared" ref="G34:G56" si="6">G6/Q6*100</f>
        <v>7.2994056463595847</v>
      </c>
      <c r="H34" s="56">
        <f t="shared" ref="H34:H56" si="7">H6/Q6*100</f>
        <v>6.7607726597325408</v>
      </c>
      <c r="I34" s="56">
        <f t="shared" ref="I34:I56" si="8">I6/Q6*100</f>
        <v>5.5906389301634478</v>
      </c>
      <c r="J34" s="56">
        <f t="shared" ref="J34:J56" si="9">J6/Q6*100</f>
        <v>6.6679049034175337</v>
      </c>
      <c r="K34" s="56">
        <f t="shared" ref="K34:K56" si="10">K6/Q6*100</f>
        <v>6.8722139673105502</v>
      </c>
      <c r="L34" s="56">
        <f t="shared" ref="L34:L56" si="11">L6/Q6*100</f>
        <v>5.5534918276374441</v>
      </c>
      <c r="M34" s="56">
        <f t="shared" ref="M34:M56" si="12">M6/Q6*100</f>
        <v>5.4791976225854384</v>
      </c>
      <c r="N34" s="56">
        <f t="shared" ref="N34:N56" si="13">N6/Q6*100</f>
        <v>5.8506686478454677</v>
      </c>
      <c r="O34" s="56">
        <f t="shared" ref="O34:O56" si="14">O6/Q6*100</f>
        <v>5.4791976225854384</v>
      </c>
      <c r="P34" s="56">
        <f t="shared" ref="P34:P56" si="15">P6/Q6*100</f>
        <v>5.2563150074294205</v>
      </c>
      <c r="Q34" s="57">
        <f t="shared" ref="Q34:Q56" si="16">Q6/Q6*100</f>
        <v>100</v>
      </c>
      <c r="AI34" s="5" t="s">
        <v>4</v>
      </c>
      <c r="AJ34" s="10">
        <v>8.76</v>
      </c>
      <c r="AK34" s="11">
        <v>8.8800000000000008</v>
      </c>
      <c r="AL34" s="10">
        <v>8.1</v>
      </c>
      <c r="AM34" s="10">
        <v>8.19</v>
      </c>
      <c r="AN34" s="10">
        <v>7.43</v>
      </c>
      <c r="AO34" s="10">
        <v>7.7</v>
      </c>
      <c r="AP34" s="10">
        <v>7.14</v>
      </c>
      <c r="AQ34" s="10">
        <v>5.9</v>
      </c>
      <c r="AR34" s="10">
        <v>7.04</v>
      </c>
      <c r="AS34" s="10">
        <v>7.25</v>
      </c>
      <c r="AT34" s="10">
        <v>5.86</v>
      </c>
      <c r="AU34" s="10">
        <v>5.78</v>
      </c>
      <c r="AV34" s="10">
        <v>6.18</v>
      </c>
      <c r="AW34" s="12">
        <v>5.78</v>
      </c>
      <c r="AX34" s="53">
        <v>100</v>
      </c>
    </row>
    <row r="35" spans="1:50" ht="15" thickBot="1" x14ac:dyDescent="0.35">
      <c r="A35" s="5" t="s">
        <v>5</v>
      </c>
      <c r="B35" s="56">
        <f t="shared" si="1"/>
        <v>8.4581620458143263</v>
      </c>
      <c r="C35" s="56">
        <f t="shared" si="2"/>
        <v>8.450809978788504</v>
      </c>
      <c r="D35" s="56">
        <f t="shared" si="3"/>
        <v>7.9935739805655146</v>
      </c>
      <c r="E35" s="56">
        <f t="shared" si="4"/>
        <v>7.6065736864828342</v>
      </c>
      <c r="F35" s="56">
        <f t="shared" si="5"/>
        <v>7.297943298356266</v>
      </c>
      <c r="G35" s="56">
        <f t="shared" si="6"/>
        <v>7.2227019315600769</v>
      </c>
      <c r="H35" s="56">
        <f t="shared" si="7"/>
        <v>6.9904078989356719</v>
      </c>
      <c r="I35" s="56">
        <f t="shared" si="8"/>
        <v>6.5428703721084478</v>
      </c>
      <c r="J35" s="56">
        <f t="shared" si="9"/>
        <v>6.2727210156489539</v>
      </c>
      <c r="K35" s="56">
        <f t="shared" si="10"/>
        <v>6.1510208423278829</v>
      </c>
      <c r="L35" s="56">
        <f t="shared" si="11"/>
        <v>5.8081329504001404</v>
      </c>
      <c r="M35" s="56">
        <f t="shared" si="12"/>
        <v>5.5706768281618579</v>
      </c>
      <c r="N35" s="56">
        <f t="shared" si="13"/>
        <v>5.3180472909979422</v>
      </c>
      <c r="O35" s="56">
        <f t="shared" si="14"/>
        <v>5.1896207584830334</v>
      </c>
      <c r="P35" s="56">
        <f t="shared" si="15"/>
        <v>5.1267371213685484</v>
      </c>
      <c r="Q35" s="57">
        <f t="shared" si="16"/>
        <v>100</v>
      </c>
      <c r="AI35" s="5" t="s">
        <v>5</v>
      </c>
      <c r="AJ35" s="11">
        <v>8.92</v>
      </c>
      <c r="AK35" s="10">
        <v>8.91</v>
      </c>
      <c r="AL35" s="10">
        <v>8.43</v>
      </c>
      <c r="AM35" s="10">
        <v>8.02</v>
      </c>
      <c r="AN35" s="10">
        <v>7.69</v>
      </c>
      <c r="AO35" s="10">
        <v>7.61</v>
      </c>
      <c r="AP35" s="10">
        <v>7.37</v>
      </c>
      <c r="AQ35" s="10">
        <v>6.9</v>
      </c>
      <c r="AR35" s="10">
        <v>6.61</v>
      </c>
      <c r="AS35" s="10">
        <v>6.48</v>
      </c>
      <c r="AT35" s="10">
        <v>6.12</v>
      </c>
      <c r="AU35" s="10">
        <v>5.87</v>
      </c>
      <c r="AV35" s="10">
        <v>5.61</v>
      </c>
      <c r="AW35" s="12">
        <v>5.47</v>
      </c>
      <c r="AX35" s="53">
        <v>100</v>
      </c>
    </row>
    <row r="36" spans="1:50" ht="15" thickBot="1" x14ac:dyDescent="0.35">
      <c r="A36" s="5" t="s">
        <v>6</v>
      </c>
      <c r="B36" s="56">
        <f t="shared" si="1"/>
        <v>8.6721695709772764</v>
      </c>
      <c r="C36" s="56">
        <f t="shared" si="2"/>
        <v>8.170793844899622</v>
      </c>
      <c r="D36" s="56">
        <f t="shared" si="3"/>
        <v>7.2801385916641186</v>
      </c>
      <c r="E36" s="56">
        <f t="shared" si="4"/>
        <v>6.9397737694894532</v>
      </c>
      <c r="F36" s="56">
        <f t="shared" si="5"/>
        <v>7.1007846733924396</v>
      </c>
      <c r="G36" s="56">
        <f t="shared" si="6"/>
        <v>6.8276775705696524</v>
      </c>
      <c r="H36" s="56">
        <f t="shared" si="7"/>
        <v>6.3670640986446552</v>
      </c>
      <c r="I36" s="56">
        <f t="shared" si="8"/>
        <v>6.222358096402731</v>
      </c>
      <c r="J36" s="56">
        <f t="shared" si="9"/>
        <v>5.5334760012228674</v>
      </c>
      <c r="K36" s="56">
        <f t="shared" si="10"/>
        <v>5.3398552939977586</v>
      </c>
      <c r="L36" s="56">
        <f t="shared" si="11"/>
        <v>6.0959951085295021</v>
      </c>
      <c r="M36" s="56">
        <f t="shared" si="12"/>
        <v>6.6523998777132372</v>
      </c>
      <c r="N36" s="56">
        <f t="shared" si="13"/>
        <v>6.4587791704881283</v>
      </c>
      <c r="O36" s="56">
        <f t="shared" si="14"/>
        <v>6.1184143483134621</v>
      </c>
      <c r="P36" s="56">
        <f t="shared" si="15"/>
        <v>6.2203199836950978</v>
      </c>
      <c r="Q36" s="57">
        <f t="shared" si="16"/>
        <v>100</v>
      </c>
      <c r="AI36" s="5" t="s">
        <v>6</v>
      </c>
      <c r="AJ36" s="11">
        <v>9.25</v>
      </c>
      <c r="AK36" s="10">
        <v>8.7100000000000009</v>
      </c>
      <c r="AL36" s="10">
        <v>7.76</v>
      </c>
      <c r="AM36" s="10">
        <v>7.4</v>
      </c>
      <c r="AN36" s="10">
        <v>7.57</v>
      </c>
      <c r="AO36" s="10">
        <v>7.28</v>
      </c>
      <c r="AP36" s="10">
        <v>6.79</v>
      </c>
      <c r="AQ36" s="10">
        <v>6.64</v>
      </c>
      <c r="AR36" s="10">
        <v>5.9</v>
      </c>
      <c r="AS36" s="12">
        <v>5.69</v>
      </c>
      <c r="AT36" s="10">
        <v>6.5</v>
      </c>
      <c r="AU36" s="10">
        <v>7.09</v>
      </c>
      <c r="AV36" s="12">
        <v>6.89</v>
      </c>
      <c r="AW36" s="10">
        <v>6.52</v>
      </c>
      <c r="AX36" s="53">
        <v>100</v>
      </c>
    </row>
    <row r="37" spans="1:50" ht="15" thickBot="1" x14ac:dyDescent="0.35">
      <c r="A37" s="5" t="s">
        <v>7</v>
      </c>
      <c r="B37" s="56">
        <f t="shared" si="1"/>
        <v>8.5035473724467892</v>
      </c>
      <c r="C37" s="56">
        <f t="shared" si="2"/>
        <v>8.0957361285639582</v>
      </c>
      <c r="D37" s="56">
        <f t="shared" si="3"/>
        <v>7.4978731375319034</v>
      </c>
      <c r="E37" s="56">
        <f t="shared" si="4"/>
        <v>7.373773639393395</v>
      </c>
      <c r="F37" s="56">
        <f t="shared" si="5"/>
        <v>7.1720143924197846</v>
      </c>
      <c r="G37" s="56">
        <f t="shared" si="6"/>
        <v>7.5166051372509228</v>
      </c>
      <c r="H37" s="56">
        <f t="shared" si="7"/>
        <v>7.1720143924197846</v>
      </c>
      <c r="I37" s="56">
        <f t="shared" si="8"/>
        <v>6.5343459019848114</v>
      </c>
      <c r="J37" s="56">
        <f t="shared" si="9"/>
        <v>6.1046806584297908</v>
      </c>
      <c r="K37" s="56">
        <f t="shared" si="10"/>
        <v>6.1078026583829601</v>
      </c>
      <c r="L37" s="56">
        <f t="shared" si="11"/>
        <v>6.0738509088922363</v>
      </c>
      <c r="M37" s="56">
        <f t="shared" si="12"/>
        <v>5.6059411659108829</v>
      </c>
      <c r="N37" s="56">
        <f t="shared" si="13"/>
        <v>5.3831084192533742</v>
      </c>
      <c r="O37" s="56">
        <f t="shared" si="14"/>
        <v>5.4471094182933593</v>
      </c>
      <c r="P37" s="56">
        <f t="shared" si="15"/>
        <v>5.4115966688260499</v>
      </c>
      <c r="Q37" s="57">
        <f t="shared" si="16"/>
        <v>100</v>
      </c>
      <c r="AI37" s="5" t="s">
        <v>7</v>
      </c>
      <c r="AJ37" s="11">
        <v>8.99</v>
      </c>
      <c r="AK37" s="10">
        <v>8.56</v>
      </c>
      <c r="AL37" s="10">
        <v>7.93</v>
      </c>
      <c r="AM37" s="10">
        <v>7.8</v>
      </c>
      <c r="AN37" s="10">
        <v>7.58</v>
      </c>
      <c r="AO37" s="10">
        <v>7.95</v>
      </c>
      <c r="AP37" s="10">
        <v>7.58</v>
      </c>
      <c r="AQ37" s="10">
        <v>6.91</v>
      </c>
      <c r="AR37" s="10">
        <v>6.45</v>
      </c>
      <c r="AS37" s="10">
        <v>6.46</v>
      </c>
      <c r="AT37" s="10">
        <v>6.42</v>
      </c>
      <c r="AU37" s="10">
        <v>5.93</v>
      </c>
      <c r="AV37" s="12">
        <v>5.69</v>
      </c>
      <c r="AW37" s="10">
        <v>5.76</v>
      </c>
      <c r="AX37" s="53">
        <v>100</v>
      </c>
    </row>
    <row r="38" spans="1:50" ht="15" thickBot="1" x14ac:dyDescent="0.35">
      <c r="A38" s="5" t="s">
        <v>8</v>
      </c>
      <c r="B38" s="56">
        <f t="shared" si="1"/>
        <v>8.675979616939026</v>
      </c>
      <c r="C38" s="56">
        <f t="shared" si="2"/>
        <v>8.6379078076495048</v>
      </c>
      <c r="D38" s="56">
        <f t="shared" si="3"/>
        <v>8.1459028876003057</v>
      </c>
      <c r="E38" s="56">
        <f t="shared" si="4"/>
        <v>7.7651847947050907</v>
      </c>
      <c r="F38" s="56">
        <f t="shared" si="5"/>
        <v>7.3434662918057754</v>
      </c>
      <c r="G38" s="56">
        <f t="shared" si="6"/>
        <v>7.4166813096702393</v>
      </c>
      <c r="H38" s="56">
        <f t="shared" si="7"/>
        <v>7.3537163943068</v>
      </c>
      <c r="I38" s="56">
        <f t="shared" si="8"/>
        <v>6.9861770046271889</v>
      </c>
      <c r="J38" s="56">
        <f t="shared" si="9"/>
        <v>6.5805658056580558</v>
      </c>
      <c r="K38" s="56">
        <f t="shared" si="10"/>
        <v>5.7590933052187667</v>
      </c>
      <c r="L38" s="56">
        <f t="shared" si="11"/>
        <v>5.2773384876705904</v>
      </c>
      <c r="M38" s="56">
        <f t="shared" si="12"/>
        <v>5.1836232648040763</v>
      </c>
      <c r="N38" s="56">
        <f t="shared" si="13"/>
        <v>4.8380483804838041</v>
      </c>
      <c r="O38" s="56">
        <f t="shared" si="14"/>
        <v>4.855619984771276</v>
      </c>
      <c r="P38" s="56">
        <f t="shared" si="15"/>
        <v>5.180694664089498</v>
      </c>
      <c r="Q38" s="57">
        <f t="shared" si="16"/>
        <v>100</v>
      </c>
      <c r="AI38" s="5" t="s">
        <v>8</v>
      </c>
      <c r="AJ38" s="11">
        <v>9.15</v>
      </c>
      <c r="AK38" s="10">
        <v>9.11</v>
      </c>
      <c r="AL38" s="10">
        <v>8.59</v>
      </c>
      <c r="AM38" s="10">
        <v>8.19</v>
      </c>
      <c r="AN38" s="10">
        <v>7.74</v>
      </c>
      <c r="AO38" s="10">
        <v>7.82</v>
      </c>
      <c r="AP38" s="10">
        <v>7.76</v>
      </c>
      <c r="AQ38" s="10">
        <v>7.37</v>
      </c>
      <c r="AR38" s="10">
        <v>6.94</v>
      </c>
      <c r="AS38" s="10">
        <v>6.07</v>
      </c>
      <c r="AT38" s="10">
        <v>5.57</v>
      </c>
      <c r="AU38" s="10">
        <v>5.47</v>
      </c>
      <c r="AV38" s="12">
        <v>5.0999999999999996</v>
      </c>
      <c r="AW38" s="10">
        <v>5.12</v>
      </c>
      <c r="AX38" s="53">
        <v>100</v>
      </c>
    </row>
    <row r="39" spans="1:50" ht="15" thickBot="1" x14ac:dyDescent="0.35">
      <c r="A39" s="5" t="s">
        <v>9</v>
      </c>
      <c r="B39" s="56">
        <f t="shared" si="1"/>
        <v>7.2705668553854759</v>
      </c>
      <c r="C39" s="56">
        <f t="shared" si="2"/>
        <v>7.3775075138044306</v>
      </c>
      <c r="D39" s="56">
        <f t="shared" si="3"/>
        <v>7.0042636471657236</v>
      </c>
      <c r="E39" s="56">
        <f t="shared" si="4"/>
        <v>6.795973998741875</v>
      </c>
      <c r="F39" s="56">
        <f t="shared" si="5"/>
        <v>6.9036136157125876</v>
      </c>
      <c r="G39" s="56">
        <f t="shared" si="6"/>
        <v>7.0489969944782276</v>
      </c>
      <c r="H39" s="56">
        <f t="shared" si="7"/>
        <v>6.9804990564059546</v>
      </c>
      <c r="I39" s="56">
        <f t="shared" si="8"/>
        <v>6.5897812259733</v>
      </c>
      <c r="J39" s="56">
        <f t="shared" si="9"/>
        <v>6.747745858670581</v>
      </c>
      <c r="K39" s="56">
        <f t="shared" si="10"/>
        <v>6.7812958691549587</v>
      </c>
      <c r="L39" s="56">
        <f t="shared" si="11"/>
        <v>6.4947228629342284</v>
      </c>
      <c r="M39" s="56">
        <f t="shared" si="12"/>
        <v>6.1291675403648567</v>
      </c>
      <c r="N39" s="56">
        <f t="shared" si="13"/>
        <v>6.131963374571888</v>
      </c>
      <c r="O39" s="56">
        <f t="shared" si="14"/>
        <v>5.8621653735933457</v>
      </c>
      <c r="P39" s="56">
        <f t="shared" si="15"/>
        <v>5.8817362130425668</v>
      </c>
      <c r="Q39" s="57">
        <f t="shared" si="16"/>
        <v>100</v>
      </c>
      <c r="AI39" s="5" t="s">
        <v>9</v>
      </c>
      <c r="AJ39" s="10">
        <v>7.72</v>
      </c>
      <c r="AK39" s="11">
        <v>7.84</v>
      </c>
      <c r="AL39" s="10">
        <v>7.44</v>
      </c>
      <c r="AM39" s="10">
        <v>7.22</v>
      </c>
      <c r="AN39" s="10">
        <v>7.34</v>
      </c>
      <c r="AO39" s="10">
        <v>7.49</v>
      </c>
      <c r="AP39" s="10">
        <v>7.42</v>
      </c>
      <c r="AQ39" s="10">
        <v>7</v>
      </c>
      <c r="AR39" s="10">
        <v>7.17</v>
      </c>
      <c r="AS39" s="10">
        <v>7.21</v>
      </c>
      <c r="AT39" s="10">
        <v>6.9</v>
      </c>
      <c r="AU39" s="13">
        <v>6.51</v>
      </c>
      <c r="AV39" s="10">
        <v>6.52</v>
      </c>
      <c r="AW39" s="12">
        <v>6.23</v>
      </c>
      <c r="AX39" s="53">
        <v>100</v>
      </c>
    </row>
    <row r="40" spans="1:50" ht="15" thickBot="1" x14ac:dyDescent="0.35">
      <c r="A40" s="5" t="s">
        <v>10</v>
      </c>
      <c r="B40" s="56">
        <f t="shared" si="1"/>
        <v>8.2609493608046431</v>
      </c>
      <c r="C40" s="56">
        <f t="shared" si="2"/>
        <v>8.205288668385629</v>
      </c>
      <c r="D40" s="56">
        <f t="shared" si="3"/>
        <v>7.9591781473112881</v>
      </c>
      <c r="E40" s="56">
        <f t="shared" si="4"/>
        <v>7.7906917270158944</v>
      </c>
      <c r="F40" s="56">
        <f t="shared" si="5"/>
        <v>7.2960637360058493</v>
      </c>
      <c r="G40" s="56">
        <f t="shared" si="6"/>
        <v>7.2058031537047453</v>
      </c>
      <c r="H40" s="56">
        <f t="shared" si="7"/>
        <v>6.9422422533855235</v>
      </c>
      <c r="I40" s="56">
        <f t="shared" si="8"/>
        <v>6.5420870051839666</v>
      </c>
      <c r="J40" s="56">
        <f t="shared" si="9"/>
        <v>6.1410291511593975</v>
      </c>
      <c r="K40" s="56">
        <f t="shared" si="10"/>
        <v>6.0634050503804486</v>
      </c>
      <c r="L40" s="56">
        <f t="shared" si="11"/>
        <v>6.1422326255900783</v>
      </c>
      <c r="M40" s="56">
        <f t="shared" si="12"/>
        <v>5.5122137611283772</v>
      </c>
      <c r="N40" s="56">
        <f t="shared" si="13"/>
        <v>5.456553068709364</v>
      </c>
      <c r="O40" s="56">
        <f t="shared" si="14"/>
        <v>5.2516615468858596</v>
      </c>
      <c r="P40" s="56">
        <f t="shared" si="15"/>
        <v>5.2306007443489353</v>
      </c>
      <c r="Q40" s="57">
        <f t="shared" si="16"/>
        <v>100</v>
      </c>
      <c r="AI40" s="5" t="s">
        <v>10</v>
      </c>
      <c r="AJ40" s="11">
        <v>8.7200000000000006</v>
      </c>
      <c r="AK40" s="10">
        <v>8.66</v>
      </c>
      <c r="AL40" s="10">
        <v>8.4</v>
      </c>
      <c r="AM40" s="10">
        <v>8.2200000000000006</v>
      </c>
      <c r="AN40" s="10">
        <v>7.7</v>
      </c>
      <c r="AO40" s="10">
        <v>7.6</v>
      </c>
      <c r="AP40" s="10">
        <v>7.33</v>
      </c>
      <c r="AQ40" s="10">
        <v>6.9</v>
      </c>
      <c r="AR40" s="10">
        <v>6.48</v>
      </c>
      <c r="AS40" s="10">
        <v>6.4</v>
      </c>
      <c r="AT40" s="10">
        <v>6.48</v>
      </c>
      <c r="AU40" s="10">
        <v>5.82</v>
      </c>
      <c r="AV40" s="10">
        <v>5.76</v>
      </c>
      <c r="AW40" s="12">
        <v>5.54</v>
      </c>
      <c r="AX40" s="53">
        <v>100</v>
      </c>
    </row>
    <row r="41" spans="1:50" ht="15" thickBot="1" x14ac:dyDescent="0.35">
      <c r="A41" s="14" t="s">
        <v>11</v>
      </c>
      <c r="B41" s="56">
        <f t="shared" si="1"/>
        <v>8.2888679271846701</v>
      </c>
      <c r="C41" s="56">
        <f t="shared" si="2"/>
        <v>8.2683950686808672</v>
      </c>
      <c r="D41" s="56">
        <f t="shared" si="3"/>
        <v>7.7695964559076804</v>
      </c>
      <c r="E41" s="56">
        <f t="shared" si="4"/>
        <v>7.497993777189599</v>
      </c>
      <c r="F41" s="56">
        <f t="shared" si="5"/>
        <v>7.2249245613294102</v>
      </c>
      <c r="G41" s="56">
        <f t="shared" si="6"/>
        <v>7.2240446390441457</v>
      </c>
      <c r="H41" s="56">
        <f t="shared" si="7"/>
        <v>6.9971420124174637</v>
      </c>
      <c r="I41" s="56">
        <f t="shared" si="8"/>
        <v>6.51259814066555</v>
      </c>
      <c r="J41" s="56">
        <f t="shared" si="9"/>
        <v>6.2837010235256026</v>
      </c>
      <c r="K41" s="56">
        <f t="shared" si="10"/>
        <v>6.1788729486078457</v>
      </c>
      <c r="L41" s="56">
        <f t="shared" si="11"/>
        <v>6.0156766954342595</v>
      </c>
      <c r="M41" s="56">
        <f t="shared" si="12"/>
        <v>5.6515061923064289</v>
      </c>
      <c r="N41" s="56">
        <f t="shared" si="13"/>
        <v>5.4406768127572311</v>
      </c>
      <c r="O41" s="56">
        <f t="shared" si="14"/>
        <v>5.3401896877801089</v>
      </c>
      <c r="P41" s="56">
        <f t="shared" si="15"/>
        <v>5.3058140571691368</v>
      </c>
      <c r="Q41" s="57">
        <f t="shared" si="16"/>
        <v>100</v>
      </c>
      <c r="AI41" s="37" t="s">
        <v>11</v>
      </c>
      <c r="AJ41" s="22">
        <v>8.75</v>
      </c>
      <c r="AK41" s="23">
        <v>8.73</v>
      </c>
      <c r="AL41" s="23">
        <v>8.1999999999999993</v>
      </c>
      <c r="AM41" s="23">
        <v>7.92</v>
      </c>
      <c r="AN41" s="23">
        <v>7.63</v>
      </c>
      <c r="AO41" s="23">
        <v>7.63</v>
      </c>
      <c r="AP41" s="23">
        <v>7.39</v>
      </c>
      <c r="AQ41" s="23">
        <v>6.88</v>
      </c>
      <c r="AR41" s="23">
        <v>6.64</v>
      </c>
      <c r="AS41" s="23">
        <v>6.53</v>
      </c>
      <c r="AT41" s="23">
        <v>6.35</v>
      </c>
      <c r="AU41" s="23">
        <v>5.97</v>
      </c>
      <c r="AV41" s="23">
        <v>5.75</v>
      </c>
      <c r="AW41" s="24">
        <v>5.64</v>
      </c>
      <c r="AX41" s="53">
        <v>100</v>
      </c>
    </row>
    <row r="42" spans="1:50" ht="15" thickBot="1" x14ac:dyDescent="0.35">
      <c r="A42" s="5" t="s">
        <v>12</v>
      </c>
      <c r="B42" s="56">
        <f t="shared" si="1"/>
        <v>7.7029730833513517</v>
      </c>
      <c r="C42" s="56">
        <f t="shared" si="2"/>
        <v>7.6326184617390975</v>
      </c>
      <c r="D42" s="56">
        <f t="shared" si="3"/>
        <v>7.824120309834889</v>
      </c>
      <c r="E42" s="56">
        <f t="shared" si="4"/>
        <v>7.276727034363943</v>
      </c>
      <c r="F42" s="56">
        <f t="shared" si="5"/>
        <v>7.2527035050329296</v>
      </c>
      <c r="G42" s="56">
        <f t="shared" si="6"/>
        <v>7.1473431692526272</v>
      </c>
      <c r="H42" s="56">
        <f t="shared" si="7"/>
        <v>6.9355929178635538</v>
      </c>
      <c r="I42" s="56">
        <f t="shared" si="8"/>
        <v>6.4530631715863427</v>
      </c>
      <c r="J42" s="56">
        <f t="shared" si="9"/>
        <v>6.3017149368009573</v>
      </c>
      <c r="K42" s="56">
        <f t="shared" si="10"/>
        <v>6.474341154708096</v>
      </c>
      <c r="L42" s="56">
        <f t="shared" si="11"/>
        <v>6.4081048524097319</v>
      </c>
      <c r="M42" s="56">
        <f t="shared" si="12"/>
        <v>5.860711576938785</v>
      </c>
      <c r="N42" s="56">
        <f t="shared" si="13"/>
        <v>5.5703700653096808</v>
      </c>
      <c r="O42" s="56">
        <f t="shared" si="14"/>
        <v>5.7155408211242325</v>
      </c>
      <c r="P42" s="56">
        <f t="shared" si="15"/>
        <v>5.444074939683782</v>
      </c>
      <c r="Q42" s="57">
        <f t="shared" si="16"/>
        <v>100</v>
      </c>
      <c r="AI42" s="5" t="s">
        <v>12</v>
      </c>
      <c r="AJ42" s="11">
        <v>8.15</v>
      </c>
      <c r="AK42" s="10">
        <v>8.07</v>
      </c>
      <c r="AL42" s="10">
        <v>8.27</v>
      </c>
      <c r="AM42" s="10">
        <v>7.7</v>
      </c>
      <c r="AN42" s="10">
        <v>7.67</v>
      </c>
      <c r="AO42" s="10">
        <v>7.56</v>
      </c>
      <c r="AP42" s="10">
        <v>7.33</v>
      </c>
      <c r="AQ42" s="10">
        <v>6.82</v>
      </c>
      <c r="AR42" s="10">
        <v>6.66</v>
      </c>
      <c r="AS42" s="10">
        <v>6.85</v>
      </c>
      <c r="AT42" s="10">
        <v>6.78</v>
      </c>
      <c r="AU42" s="10">
        <v>6.2</v>
      </c>
      <c r="AV42" s="12">
        <v>5.89</v>
      </c>
      <c r="AW42" s="10">
        <v>6.04</v>
      </c>
      <c r="AX42" s="53">
        <v>100</v>
      </c>
    </row>
    <row r="43" spans="1:50" ht="15" thickBot="1" x14ac:dyDescent="0.35">
      <c r="A43" s="5" t="s">
        <v>13</v>
      </c>
      <c r="B43" s="56">
        <f t="shared" si="1"/>
        <v>8.7176814011676402</v>
      </c>
      <c r="C43" s="56">
        <f t="shared" si="2"/>
        <v>8.5821517931609677</v>
      </c>
      <c r="D43" s="56">
        <f t="shared" si="3"/>
        <v>8.0504587155963296</v>
      </c>
      <c r="E43" s="56">
        <f t="shared" si="4"/>
        <v>7.7585487906588826</v>
      </c>
      <c r="F43" s="56">
        <f t="shared" si="5"/>
        <v>7.222685571309424</v>
      </c>
      <c r="G43" s="56">
        <f t="shared" si="6"/>
        <v>7.4666388657214338</v>
      </c>
      <c r="H43" s="56">
        <f t="shared" si="7"/>
        <v>7.4499582985821515</v>
      </c>
      <c r="I43" s="56">
        <f t="shared" si="8"/>
        <v>6.9057547956630518</v>
      </c>
      <c r="J43" s="56">
        <f t="shared" si="9"/>
        <v>6.4095079232693903</v>
      </c>
      <c r="K43" s="56">
        <f t="shared" si="10"/>
        <v>6.0738115095913257</v>
      </c>
      <c r="L43" s="56">
        <f t="shared" si="11"/>
        <v>5.9549624687239362</v>
      </c>
      <c r="M43" s="56">
        <f t="shared" si="12"/>
        <v>4.9270225187656376</v>
      </c>
      <c r="N43" s="56">
        <f t="shared" si="13"/>
        <v>5.0083402835696411</v>
      </c>
      <c r="O43" s="56">
        <f t="shared" si="14"/>
        <v>4.7080900750625521</v>
      </c>
      <c r="P43" s="56">
        <f t="shared" si="15"/>
        <v>4.7643869891576314</v>
      </c>
      <c r="Q43" s="57">
        <f t="shared" si="16"/>
        <v>100</v>
      </c>
      <c r="AI43" s="5" t="s">
        <v>13</v>
      </c>
      <c r="AJ43" s="11">
        <v>9.15</v>
      </c>
      <c r="AK43" s="10">
        <v>9.01</v>
      </c>
      <c r="AL43" s="10">
        <v>8.4499999999999993</v>
      </c>
      <c r="AM43" s="10">
        <v>8.15</v>
      </c>
      <c r="AN43" s="10">
        <v>7.58</v>
      </c>
      <c r="AO43" s="10">
        <v>7.84</v>
      </c>
      <c r="AP43" s="10">
        <v>7.82</v>
      </c>
      <c r="AQ43" s="10">
        <v>7.25</v>
      </c>
      <c r="AR43" s="10">
        <v>6.73</v>
      </c>
      <c r="AS43" s="11">
        <v>6.38</v>
      </c>
      <c r="AT43" s="10">
        <v>6.25</v>
      </c>
      <c r="AU43" s="12">
        <v>5.17</v>
      </c>
      <c r="AV43" s="10">
        <v>5.26</v>
      </c>
      <c r="AW43" s="12">
        <v>4.9400000000000004</v>
      </c>
      <c r="AX43" s="53">
        <v>100</v>
      </c>
    </row>
    <row r="44" spans="1:50" ht="15" thickBot="1" x14ac:dyDescent="0.35">
      <c r="A44" s="5" t="s">
        <v>14</v>
      </c>
      <c r="B44" s="56">
        <f t="shared" si="1"/>
        <v>8.0383552110116572</v>
      </c>
      <c r="C44" s="56">
        <f t="shared" si="2"/>
        <v>8.3244727125099072</v>
      </c>
      <c r="D44" s="56">
        <f t="shared" si="3"/>
        <v>8.1243837840972812</v>
      </c>
      <c r="E44" s="56">
        <f t="shared" si="4"/>
        <v>7.343360334061515</v>
      </c>
      <c r="F44" s="56">
        <f t="shared" si="5"/>
        <v>6.9721808726583792</v>
      </c>
      <c r="G44" s="56">
        <f t="shared" si="6"/>
        <v>7.3240280704467686</v>
      </c>
      <c r="H44" s="56">
        <f t="shared" si="7"/>
        <v>6.9103176290911907</v>
      </c>
      <c r="I44" s="56">
        <f t="shared" si="8"/>
        <v>6.6879965975216029</v>
      </c>
      <c r="J44" s="56">
        <f t="shared" si="9"/>
        <v>6.3960794169389299</v>
      </c>
      <c r="K44" s="56">
        <f t="shared" si="10"/>
        <v>6.5033734800007732</v>
      </c>
      <c r="L44" s="56">
        <f t="shared" si="11"/>
        <v>6.3168171361184671</v>
      </c>
      <c r="M44" s="56">
        <f t="shared" si="12"/>
        <v>5.2989734568020568</v>
      </c>
      <c r="N44" s="56">
        <f t="shared" si="13"/>
        <v>5.363736539911458</v>
      </c>
      <c r="O44" s="56">
        <f t="shared" si="14"/>
        <v>5.2409766659578176</v>
      </c>
      <c r="P44" s="56">
        <f t="shared" si="15"/>
        <v>5.1549480928721945</v>
      </c>
      <c r="Q44" s="57">
        <f t="shared" si="16"/>
        <v>100</v>
      </c>
      <c r="AI44" s="5" t="s">
        <v>14</v>
      </c>
      <c r="AJ44" s="10">
        <v>8.48</v>
      </c>
      <c r="AK44" s="11">
        <v>8.7799999999999994</v>
      </c>
      <c r="AL44" s="10">
        <v>8.57</v>
      </c>
      <c r="AM44" s="10">
        <v>7.74</v>
      </c>
      <c r="AN44" s="10">
        <v>7.35</v>
      </c>
      <c r="AO44" s="10">
        <v>7.72</v>
      </c>
      <c r="AP44" s="10">
        <v>7.29</v>
      </c>
      <c r="AQ44" s="10">
        <v>7.05</v>
      </c>
      <c r="AR44" s="10">
        <v>6.74</v>
      </c>
      <c r="AS44" s="10">
        <v>6.86</v>
      </c>
      <c r="AT44" s="10">
        <v>6.66</v>
      </c>
      <c r="AU44" s="12">
        <v>5.59</v>
      </c>
      <c r="AV44" s="10">
        <v>5.66</v>
      </c>
      <c r="AW44" s="12">
        <v>5.53</v>
      </c>
      <c r="AX44" s="53">
        <v>100</v>
      </c>
    </row>
    <row r="45" spans="1:50" ht="15" thickBot="1" x14ac:dyDescent="0.35">
      <c r="A45" s="5" t="s">
        <v>15</v>
      </c>
      <c r="B45" s="56">
        <f t="shared" si="1"/>
        <v>7.8443109505383708</v>
      </c>
      <c r="C45" s="56">
        <f t="shared" si="2"/>
        <v>7.7362331440190211</v>
      </c>
      <c r="D45" s="56">
        <f t="shared" si="3"/>
        <v>7.450480174254678</v>
      </c>
      <c r="E45" s="56">
        <f t="shared" si="4"/>
        <v>7.8288712638927489</v>
      </c>
      <c r="F45" s="56">
        <f t="shared" si="5"/>
        <v>7.7478722924134127</v>
      </c>
      <c r="G45" s="56">
        <f t="shared" si="6"/>
        <v>7.4452544341592377</v>
      </c>
      <c r="H45" s="56">
        <f t="shared" si="7"/>
        <v>7.0692386809281862</v>
      </c>
      <c r="I45" s="56">
        <f t="shared" si="8"/>
        <v>6.5879955248662094</v>
      </c>
      <c r="J45" s="56">
        <f t="shared" si="9"/>
        <v>6.6951231968227498</v>
      </c>
      <c r="K45" s="56">
        <f t="shared" si="10"/>
        <v>6.6058105479188489</v>
      </c>
      <c r="L45" s="56">
        <f t="shared" si="11"/>
        <v>6.387754665754537</v>
      </c>
      <c r="M45" s="56">
        <f t="shared" si="12"/>
        <v>5.6402362984657701</v>
      </c>
      <c r="N45" s="56">
        <f t="shared" si="13"/>
        <v>5.2656457470789304</v>
      </c>
      <c r="O45" s="56">
        <f t="shared" si="14"/>
        <v>4.8905801284106865</v>
      </c>
      <c r="P45" s="56">
        <f t="shared" si="15"/>
        <v>4.8045929504766116</v>
      </c>
      <c r="Q45" s="57">
        <f t="shared" si="16"/>
        <v>100</v>
      </c>
      <c r="AI45" s="5" t="s">
        <v>15</v>
      </c>
      <c r="AJ45" s="11">
        <v>8.24</v>
      </c>
      <c r="AK45" s="10">
        <v>8.1300000000000008</v>
      </c>
      <c r="AL45" s="10">
        <v>7.83</v>
      </c>
      <c r="AM45" s="10">
        <v>8.2200000000000006</v>
      </c>
      <c r="AN45" s="10">
        <v>8.14</v>
      </c>
      <c r="AO45" s="10">
        <v>7.82</v>
      </c>
      <c r="AP45" s="10">
        <v>7.43</v>
      </c>
      <c r="AQ45" s="10">
        <v>6.92</v>
      </c>
      <c r="AR45" s="10">
        <v>7.03</v>
      </c>
      <c r="AS45" s="10">
        <v>6.94</v>
      </c>
      <c r="AT45" s="10">
        <v>6.71</v>
      </c>
      <c r="AU45" s="10">
        <v>5.92</v>
      </c>
      <c r="AV45" s="13">
        <v>5.53</v>
      </c>
      <c r="AW45" s="12">
        <v>5.14</v>
      </c>
      <c r="AX45" s="53">
        <v>100</v>
      </c>
    </row>
    <row r="46" spans="1:50" ht="15" thickBot="1" x14ac:dyDescent="0.35">
      <c r="A46" s="14" t="s">
        <v>16</v>
      </c>
      <c r="B46" s="56">
        <f t="shared" si="1"/>
        <v>7.8683658490277715</v>
      </c>
      <c r="C46" s="56">
        <f t="shared" si="2"/>
        <v>7.8187008849393598</v>
      </c>
      <c r="D46" s="56">
        <f t="shared" si="3"/>
        <v>7.6905444391447908</v>
      </c>
      <c r="E46" s="56">
        <f t="shared" si="4"/>
        <v>7.5805637494385198</v>
      </c>
      <c r="F46" s="56">
        <f t="shared" si="5"/>
        <v>7.4587746067322076</v>
      </c>
      <c r="G46" s="56">
        <f t="shared" si="6"/>
        <v>7.3314285449670518</v>
      </c>
      <c r="H46" s="56">
        <f t="shared" si="7"/>
        <v>7.0262610733189161</v>
      </c>
      <c r="I46" s="56">
        <f t="shared" si="8"/>
        <v>6.5720987094055481</v>
      </c>
      <c r="J46" s="56">
        <f t="shared" si="9"/>
        <v>6.510741061464155</v>
      </c>
      <c r="K46" s="56">
        <f t="shared" si="10"/>
        <v>6.5196552857877164</v>
      </c>
      <c r="L46" s="56">
        <f t="shared" si="11"/>
        <v>6.3620934766401014</v>
      </c>
      <c r="M46" s="56">
        <f t="shared" si="12"/>
        <v>5.6341370799316497</v>
      </c>
      <c r="N46" s="56">
        <f t="shared" si="13"/>
        <v>5.3658999661954088</v>
      </c>
      <c r="O46" s="56">
        <f t="shared" si="14"/>
        <v>5.2006973933418843</v>
      </c>
      <c r="P46" s="56">
        <f t="shared" si="15"/>
        <v>5.0600378796649181</v>
      </c>
      <c r="Q46" s="57">
        <f t="shared" si="16"/>
        <v>100</v>
      </c>
      <c r="AI46" s="37" t="s">
        <v>16</v>
      </c>
      <c r="AJ46" s="22">
        <v>8.2899999999999991</v>
      </c>
      <c r="AK46" s="23">
        <v>8.24</v>
      </c>
      <c r="AL46" s="23">
        <v>8.1</v>
      </c>
      <c r="AM46" s="23">
        <v>7.98</v>
      </c>
      <c r="AN46" s="23">
        <v>7.86</v>
      </c>
      <c r="AO46" s="23">
        <v>7.72</v>
      </c>
      <c r="AP46" s="23">
        <v>7.4</v>
      </c>
      <c r="AQ46" s="23">
        <v>6.92</v>
      </c>
      <c r="AR46" s="23">
        <v>6.86</v>
      </c>
      <c r="AS46" s="23">
        <v>6.87</v>
      </c>
      <c r="AT46" s="23">
        <v>6.7</v>
      </c>
      <c r="AU46" s="23">
        <v>5.93</v>
      </c>
      <c r="AV46" s="23">
        <v>5.65</v>
      </c>
      <c r="AW46" s="24">
        <v>5.48</v>
      </c>
      <c r="AX46" s="53">
        <v>100</v>
      </c>
    </row>
    <row r="47" spans="1:50" ht="15" thickBot="1" x14ac:dyDescent="0.35">
      <c r="A47" s="5" t="s">
        <v>17</v>
      </c>
      <c r="B47" s="56">
        <f t="shared" si="1"/>
        <v>8.5786841092727961</v>
      </c>
      <c r="C47" s="56">
        <f t="shared" si="2"/>
        <v>8.4570988841862267</v>
      </c>
      <c r="D47" s="56">
        <f t="shared" si="3"/>
        <v>8.1354367064255495</v>
      </c>
      <c r="E47" s="56">
        <f t="shared" si="4"/>
        <v>7.6598691804540211</v>
      </c>
      <c r="F47" s="56">
        <f t="shared" si="5"/>
        <v>7.4090034628703352</v>
      </c>
      <c r="G47" s="56">
        <f t="shared" si="6"/>
        <v>7.1796844940361675</v>
      </c>
      <c r="H47" s="56">
        <f t="shared" si="7"/>
        <v>6.5455944594074635</v>
      </c>
      <c r="I47" s="56">
        <f t="shared" si="8"/>
        <v>6.1269719122739517</v>
      </c>
      <c r="J47" s="56">
        <f t="shared" si="9"/>
        <v>5.9299730665640631</v>
      </c>
      <c r="K47" s="56">
        <f t="shared" si="10"/>
        <v>6.308580223162755</v>
      </c>
      <c r="L47" s="56">
        <f t="shared" si="11"/>
        <v>6.2454790303963064</v>
      </c>
      <c r="M47" s="56">
        <f t="shared" si="12"/>
        <v>5.6498653328203154</v>
      </c>
      <c r="N47" s="56">
        <f t="shared" si="13"/>
        <v>5.5452096960369373</v>
      </c>
      <c r="O47" s="56">
        <f t="shared" si="14"/>
        <v>5.2774143901500574</v>
      </c>
      <c r="P47" s="56">
        <f t="shared" si="15"/>
        <v>4.951135051943055</v>
      </c>
      <c r="Q47" s="57">
        <f t="shared" si="16"/>
        <v>100</v>
      </c>
      <c r="AI47" s="5" t="s">
        <v>17</v>
      </c>
      <c r="AJ47" s="11">
        <v>9.0299999999999994</v>
      </c>
      <c r="AK47" s="10">
        <v>8.9</v>
      </c>
      <c r="AL47" s="10">
        <v>8.56</v>
      </c>
      <c r="AM47" s="10">
        <v>8.06</v>
      </c>
      <c r="AN47" s="10">
        <v>7.79</v>
      </c>
      <c r="AO47" s="10">
        <v>7.55</v>
      </c>
      <c r="AP47" s="10">
        <v>6.89</v>
      </c>
      <c r="AQ47" s="10">
        <v>6.45</v>
      </c>
      <c r="AR47" s="10">
        <v>6.24</v>
      </c>
      <c r="AS47" s="10">
        <v>6.64</v>
      </c>
      <c r="AT47" s="10">
        <v>6.57</v>
      </c>
      <c r="AU47" s="10">
        <v>5.94</v>
      </c>
      <c r="AV47" s="10">
        <v>5.83</v>
      </c>
      <c r="AW47" s="12">
        <v>5.55</v>
      </c>
      <c r="AX47" s="53">
        <v>100</v>
      </c>
    </row>
    <row r="48" spans="1:50" ht="15" thickBot="1" x14ac:dyDescent="0.35">
      <c r="A48" s="5" t="s">
        <v>18</v>
      </c>
      <c r="B48" s="56">
        <f t="shared" si="1"/>
        <v>11.101558301988177</v>
      </c>
      <c r="C48" s="56">
        <f t="shared" si="2"/>
        <v>9.4250403009134871</v>
      </c>
      <c r="D48" s="56">
        <f t="shared" si="3"/>
        <v>7.9849543256313815</v>
      </c>
      <c r="E48" s="56">
        <f t="shared" si="4"/>
        <v>6.1042450295540034</v>
      </c>
      <c r="F48" s="56">
        <f t="shared" si="5"/>
        <v>5.9322944653412151</v>
      </c>
      <c r="G48" s="56">
        <f t="shared" si="6"/>
        <v>5.986029016657711</v>
      </c>
      <c r="H48" s="56">
        <f t="shared" si="7"/>
        <v>5.5024180548092421</v>
      </c>
      <c r="I48" s="56">
        <f t="shared" si="8"/>
        <v>6.2009672219236966</v>
      </c>
      <c r="J48" s="56">
        <f t="shared" si="9"/>
        <v>5.6958624395486295</v>
      </c>
      <c r="K48" s="56">
        <f t="shared" si="10"/>
        <v>7.0607200429876409</v>
      </c>
      <c r="L48" s="56">
        <f t="shared" si="11"/>
        <v>6.8672756582482535</v>
      </c>
      <c r="M48" s="56">
        <f t="shared" si="12"/>
        <v>6.2439548629768939</v>
      </c>
      <c r="N48" s="56">
        <f t="shared" si="13"/>
        <v>5.4486835034927461</v>
      </c>
      <c r="O48" s="56">
        <f t="shared" si="14"/>
        <v>5.4916711445459434</v>
      </c>
      <c r="P48" s="56">
        <f t="shared" si="15"/>
        <v>4.9543256313809776</v>
      </c>
      <c r="Q48" s="57">
        <f t="shared" si="16"/>
        <v>100</v>
      </c>
      <c r="AI48" s="5" t="s">
        <v>18</v>
      </c>
      <c r="AJ48" s="11">
        <v>11.68</v>
      </c>
      <c r="AK48" s="10">
        <v>9.92</v>
      </c>
      <c r="AL48" s="10">
        <v>8.4</v>
      </c>
      <c r="AM48" s="10">
        <v>6.42</v>
      </c>
      <c r="AN48" s="10">
        <v>6.24</v>
      </c>
      <c r="AO48" s="10">
        <v>6.3</v>
      </c>
      <c r="AP48" s="10">
        <v>5.79</v>
      </c>
      <c r="AQ48" s="10">
        <v>6.52</v>
      </c>
      <c r="AR48" s="10">
        <v>5.99</v>
      </c>
      <c r="AS48" s="10">
        <v>7.43</v>
      </c>
      <c r="AT48" s="10">
        <v>7.23</v>
      </c>
      <c r="AU48" s="10">
        <v>6.57</v>
      </c>
      <c r="AV48" s="12">
        <v>5.73</v>
      </c>
      <c r="AW48" s="10">
        <v>5.78</v>
      </c>
      <c r="AX48" s="53">
        <v>100</v>
      </c>
    </row>
    <row r="49" spans="1:50" ht="15" thickBot="1" x14ac:dyDescent="0.35">
      <c r="A49" s="5" t="s">
        <v>19</v>
      </c>
      <c r="B49" s="56">
        <f t="shared" si="1"/>
        <v>6.4583424694436262</v>
      </c>
      <c r="C49" s="56">
        <f t="shared" si="2"/>
        <v>7.6630560758787896</v>
      </c>
      <c r="D49" s="56">
        <f t="shared" si="3"/>
        <v>7.1330572661834442</v>
      </c>
      <c r="E49" s="56">
        <f t="shared" si="4"/>
        <v>6.4025860934827694</v>
      </c>
      <c r="F49" s="56">
        <f t="shared" si="5"/>
        <v>7.2094873545792275</v>
      </c>
      <c r="G49" s="56">
        <f t="shared" si="6"/>
        <v>6.8711902420077315</v>
      </c>
      <c r="H49" s="56">
        <f t="shared" si="7"/>
        <v>7.0653978436691451</v>
      </c>
      <c r="I49" s="56">
        <f t="shared" si="8"/>
        <v>7.2226433534014518</v>
      </c>
      <c r="J49" s="56">
        <f t="shared" si="9"/>
        <v>7.3579621984300516</v>
      </c>
      <c r="K49" s="56">
        <f t="shared" si="10"/>
        <v>6.9720528996447886</v>
      </c>
      <c r="L49" s="56">
        <f t="shared" si="11"/>
        <v>6.4057184741547273</v>
      </c>
      <c r="M49" s="56">
        <f t="shared" si="12"/>
        <v>6.0755655513303219</v>
      </c>
      <c r="N49" s="56">
        <f t="shared" si="13"/>
        <v>5.7028122513672841</v>
      </c>
      <c r="O49" s="56">
        <f t="shared" si="14"/>
        <v>5.7523038659842252</v>
      </c>
      <c r="P49" s="56">
        <f t="shared" si="15"/>
        <v>5.7078240604424169</v>
      </c>
      <c r="Q49" s="57">
        <f t="shared" si="16"/>
        <v>100</v>
      </c>
      <c r="AI49" s="5" t="s">
        <v>19</v>
      </c>
      <c r="AJ49" s="10">
        <v>6.85</v>
      </c>
      <c r="AK49" s="11">
        <v>8.1300000000000008</v>
      </c>
      <c r="AL49" s="10">
        <v>7.56</v>
      </c>
      <c r="AM49" s="10">
        <v>6.79</v>
      </c>
      <c r="AN49" s="10">
        <v>7.65</v>
      </c>
      <c r="AO49" s="10">
        <v>7.29</v>
      </c>
      <c r="AP49" s="10">
        <v>7.49</v>
      </c>
      <c r="AQ49" s="10">
        <v>7.66</v>
      </c>
      <c r="AR49" s="10">
        <v>7.8</v>
      </c>
      <c r="AS49" s="10">
        <v>7.39</v>
      </c>
      <c r="AT49" s="10">
        <v>6.79</v>
      </c>
      <c r="AU49" s="10">
        <v>6.44</v>
      </c>
      <c r="AV49" s="12">
        <v>6.05</v>
      </c>
      <c r="AW49" s="10">
        <v>6.1</v>
      </c>
      <c r="AX49" s="53">
        <v>100</v>
      </c>
    </row>
    <row r="50" spans="1:50" ht="15" thickBot="1" x14ac:dyDescent="0.35">
      <c r="A50" s="5" t="s">
        <v>20</v>
      </c>
      <c r="B50" s="56">
        <f t="shared" si="1"/>
        <v>6.6668652980961181</v>
      </c>
      <c r="C50" s="56">
        <f t="shared" si="2"/>
        <v>6.8825790304799934</v>
      </c>
      <c r="D50" s="56">
        <f t="shared" si="3"/>
        <v>6.5721181062479515</v>
      </c>
      <c r="E50" s="56">
        <f t="shared" si="4"/>
        <v>6.2723832792062684</v>
      </c>
      <c r="F50" s="56">
        <f t="shared" si="5"/>
        <v>6.69487232964872</v>
      </c>
      <c r="G50" s="56">
        <f t="shared" si="6"/>
        <v>6.9022435419956496</v>
      </c>
      <c r="H50" s="56">
        <f t="shared" si="7"/>
        <v>7.0172511396478257</v>
      </c>
      <c r="I50" s="56">
        <f t="shared" si="8"/>
        <v>7.1650329231594316</v>
      </c>
      <c r="J50" s="56">
        <f t="shared" si="9"/>
        <v>7.6345976223817891</v>
      </c>
      <c r="K50" s="56">
        <f t="shared" si="10"/>
        <v>7.4361648243601586</v>
      </c>
      <c r="L50" s="56">
        <f t="shared" si="11"/>
        <v>7.2109167833626309</v>
      </c>
      <c r="M50" s="56">
        <f t="shared" si="12"/>
        <v>6.1299645442898436</v>
      </c>
      <c r="N50" s="56">
        <f t="shared" si="13"/>
        <v>6.0793135297798173</v>
      </c>
      <c r="O50" s="56">
        <f t="shared" si="14"/>
        <v>5.6603998450674844</v>
      </c>
      <c r="P50" s="56">
        <f t="shared" si="15"/>
        <v>5.6752972022763162</v>
      </c>
      <c r="Q50" s="57">
        <f t="shared" si="16"/>
        <v>100</v>
      </c>
      <c r="AI50" s="5" t="s">
        <v>20</v>
      </c>
      <c r="AJ50" s="10">
        <v>7.07</v>
      </c>
      <c r="AK50" s="10">
        <v>7.3</v>
      </c>
      <c r="AL50" s="10">
        <v>6.97</v>
      </c>
      <c r="AM50" s="10">
        <v>6.65</v>
      </c>
      <c r="AN50" s="10">
        <v>7.1</v>
      </c>
      <c r="AO50" s="10">
        <v>7.32</v>
      </c>
      <c r="AP50" s="10">
        <v>7.44</v>
      </c>
      <c r="AQ50" s="10">
        <v>7.6</v>
      </c>
      <c r="AR50" s="11">
        <v>8.09</v>
      </c>
      <c r="AS50" s="10">
        <v>7.88</v>
      </c>
      <c r="AT50" s="10">
        <v>7.64</v>
      </c>
      <c r="AU50" s="10">
        <v>6.5</v>
      </c>
      <c r="AV50" s="10">
        <v>6.45</v>
      </c>
      <c r="AW50" s="12">
        <v>6</v>
      </c>
      <c r="AX50" s="53">
        <v>100</v>
      </c>
    </row>
    <row r="51" spans="1:50" ht="15" thickBot="1" x14ac:dyDescent="0.35">
      <c r="A51" s="5" t="s">
        <v>21</v>
      </c>
      <c r="B51" s="56">
        <f t="shared" si="1"/>
        <v>6.475689508103498</v>
      </c>
      <c r="C51" s="56">
        <f t="shared" si="2"/>
        <v>6.5254478248507244</v>
      </c>
      <c r="D51" s="56">
        <f t="shared" si="3"/>
        <v>6.3121978959340357</v>
      </c>
      <c r="E51" s="56">
        <f t="shared" si="4"/>
        <v>5.935456354847882</v>
      </c>
      <c r="F51" s="56">
        <f t="shared" si="5"/>
        <v>6.3193062268979254</v>
      </c>
      <c r="G51" s="56">
        <f t="shared" si="6"/>
        <v>6.5467728177423936</v>
      </c>
      <c r="H51" s="56">
        <f t="shared" si="7"/>
        <v>6.3974978675007108</v>
      </c>
      <c r="I51" s="56">
        <f t="shared" si="8"/>
        <v>6.7813477395507542</v>
      </c>
      <c r="J51" s="56">
        <f t="shared" si="9"/>
        <v>6.6960477679840773</v>
      </c>
      <c r="K51" s="56">
        <f t="shared" si="10"/>
        <v>8.1532556155814611</v>
      </c>
      <c r="L51" s="56">
        <f t="shared" si="11"/>
        <v>7.4921808359397213</v>
      </c>
      <c r="M51" s="56">
        <f t="shared" si="12"/>
        <v>6.7458060847313055</v>
      </c>
      <c r="N51" s="56">
        <f t="shared" si="13"/>
        <v>6.3121978959340357</v>
      </c>
      <c r="O51" s="56">
        <f t="shared" si="14"/>
        <v>6.6533977822007389</v>
      </c>
      <c r="P51" s="56">
        <f t="shared" si="15"/>
        <v>6.6533977822007389</v>
      </c>
      <c r="Q51" s="57">
        <f t="shared" si="16"/>
        <v>100</v>
      </c>
      <c r="AI51" s="5" t="s">
        <v>21</v>
      </c>
      <c r="AJ51" s="10">
        <v>6.94</v>
      </c>
      <c r="AK51" s="10">
        <v>6.99</v>
      </c>
      <c r="AL51" s="13">
        <v>6.76</v>
      </c>
      <c r="AM51" s="12">
        <v>6.36</v>
      </c>
      <c r="AN51" s="10">
        <v>6.77</v>
      </c>
      <c r="AO51" s="10">
        <v>7.01</v>
      </c>
      <c r="AP51" s="10">
        <v>6.85</v>
      </c>
      <c r="AQ51" s="10">
        <v>7.26</v>
      </c>
      <c r="AR51" s="10">
        <v>7.17</v>
      </c>
      <c r="AS51" s="11">
        <v>8.73</v>
      </c>
      <c r="AT51" s="10">
        <v>8.0299999999999994</v>
      </c>
      <c r="AU51" s="10">
        <v>7.23</v>
      </c>
      <c r="AV51" s="12">
        <v>6.76</v>
      </c>
      <c r="AW51" s="10">
        <v>7.13</v>
      </c>
      <c r="AX51" s="53">
        <v>100</v>
      </c>
    </row>
    <row r="52" spans="1:50" ht="15" thickBot="1" x14ac:dyDescent="0.35">
      <c r="A52" s="5" t="s">
        <v>22</v>
      </c>
      <c r="B52" s="56">
        <f t="shared" si="1"/>
        <v>8.3035291891380449</v>
      </c>
      <c r="C52" s="56">
        <f t="shared" si="2"/>
        <v>8.9033967262749556</v>
      </c>
      <c r="D52" s="56">
        <f t="shared" si="3"/>
        <v>8.3640836408364088</v>
      </c>
      <c r="E52" s="56">
        <f t="shared" si="4"/>
        <v>7.6695997729208054</v>
      </c>
      <c r="F52" s="56">
        <f t="shared" si="5"/>
        <v>7.419812659665058</v>
      </c>
      <c r="G52" s="56">
        <f t="shared" si="6"/>
        <v>7.0337780300879933</v>
      </c>
      <c r="H52" s="56">
        <f t="shared" si="7"/>
        <v>6.6723436465133883</v>
      </c>
      <c r="I52" s="56">
        <f t="shared" si="8"/>
        <v>6.3468634686346865</v>
      </c>
      <c r="J52" s="56">
        <f t="shared" si="9"/>
        <v>6.5417731100387924</v>
      </c>
      <c r="K52" s="56">
        <f t="shared" si="10"/>
        <v>6.392279307408459</v>
      </c>
      <c r="L52" s="56">
        <f t="shared" si="11"/>
        <v>5.6561642539502319</v>
      </c>
      <c r="M52" s="56">
        <f t="shared" si="12"/>
        <v>5.2455293783707067</v>
      </c>
      <c r="N52" s="56">
        <f t="shared" si="13"/>
        <v>5.2474217049862801</v>
      </c>
      <c r="O52" s="56">
        <f t="shared" si="14"/>
        <v>5.0316964708108616</v>
      </c>
      <c r="P52" s="56">
        <f t="shared" si="15"/>
        <v>5.1717286403633267</v>
      </c>
      <c r="Q52" s="57">
        <f t="shared" si="16"/>
        <v>100</v>
      </c>
      <c r="AI52" s="5" t="s">
        <v>22</v>
      </c>
      <c r="AJ52" s="10">
        <v>8.76</v>
      </c>
      <c r="AK52" s="11">
        <v>9.39</v>
      </c>
      <c r="AL52" s="10">
        <v>8.82</v>
      </c>
      <c r="AM52" s="10">
        <v>8.09</v>
      </c>
      <c r="AN52" s="10">
        <v>7.82</v>
      </c>
      <c r="AO52" s="10">
        <v>7.42</v>
      </c>
      <c r="AP52" s="10">
        <v>7.04</v>
      </c>
      <c r="AQ52" s="10">
        <v>6.69</v>
      </c>
      <c r="AR52" s="10">
        <v>6.9</v>
      </c>
      <c r="AS52" s="10">
        <v>6.74</v>
      </c>
      <c r="AT52" s="10">
        <v>5.96</v>
      </c>
      <c r="AU52" s="12">
        <v>5.53</v>
      </c>
      <c r="AV52" s="10">
        <v>5.53</v>
      </c>
      <c r="AW52" s="12">
        <v>5.31</v>
      </c>
      <c r="AX52" s="53">
        <v>100</v>
      </c>
    </row>
    <row r="53" spans="1:50" ht="15" thickBot="1" x14ac:dyDescent="0.35">
      <c r="A53" s="5" t="s">
        <v>23</v>
      </c>
      <c r="B53" s="56">
        <f t="shared" si="1"/>
        <v>7.5320340260579304</v>
      </c>
      <c r="C53" s="56">
        <f t="shared" si="2"/>
        <v>7.7356421977935925</v>
      </c>
      <c r="D53" s="56">
        <f t="shared" si="3"/>
        <v>7.2178117994851059</v>
      </c>
      <c r="E53" s="56">
        <f t="shared" si="4"/>
        <v>6.7606722985209045</v>
      </c>
      <c r="F53" s="56">
        <f t="shared" si="5"/>
        <v>7.0538484881114361</v>
      </c>
      <c r="G53" s="56">
        <f t="shared" si="6"/>
        <v>6.9515549595230874</v>
      </c>
      <c r="H53" s="56">
        <f t="shared" si="7"/>
        <v>6.9368716779075346</v>
      </c>
      <c r="I53" s="56">
        <f t="shared" si="8"/>
        <v>7.0220347112777386</v>
      </c>
      <c r="J53" s="56">
        <f t="shared" si="9"/>
        <v>6.8737335669606585</v>
      </c>
      <c r="K53" s="56">
        <f t="shared" si="10"/>
        <v>6.9770059809900449</v>
      </c>
      <c r="L53" s="56">
        <f t="shared" si="11"/>
        <v>6.5012676566461423</v>
      </c>
      <c r="M53" s="56">
        <f t="shared" si="12"/>
        <v>5.7705296749121446</v>
      </c>
      <c r="N53" s="56">
        <f t="shared" si="13"/>
        <v>5.7866812846892524</v>
      </c>
      <c r="O53" s="56">
        <f t="shared" si="14"/>
        <v>5.5630059614123359</v>
      </c>
      <c r="P53" s="56">
        <f t="shared" si="15"/>
        <v>5.3173057157120907</v>
      </c>
      <c r="Q53" s="57">
        <f t="shared" si="16"/>
        <v>100</v>
      </c>
      <c r="AI53" s="5" t="s">
        <v>23</v>
      </c>
      <c r="AJ53" s="10">
        <v>7.96</v>
      </c>
      <c r="AK53" s="11">
        <v>8.17</v>
      </c>
      <c r="AL53" s="10">
        <v>7.62</v>
      </c>
      <c r="AM53" s="10">
        <v>7.14</v>
      </c>
      <c r="AN53" s="10">
        <v>7.45</v>
      </c>
      <c r="AO53" s="10">
        <v>7.34</v>
      </c>
      <c r="AP53" s="10">
        <v>7.33</v>
      </c>
      <c r="AQ53" s="10">
        <v>7.42</v>
      </c>
      <c r="AR53" s="10">
        <v>7.26</v>
      </c>
      <c r="AS53" s="10">
        <v>7.37</v>
      </c>
      <c r="AT53" s="10">
        <v>6.87</v>
      </c>
      <c r="AU53" s="12">
        <v>6.09</v>
      </c>
      <c r="AV53" s="10">
        <v>6.11</v>
      </c>
      <c r="AW53" s="12">
        <v>5.88</v>
      </c>
      <c r="AX53" s="53">
        <v>100</v>
      </c>
    </row>
    <row r="54" spans="1:50" ht="15" thickBot="1" x14ac:dyDescent="0.35">
      <c r="A54" s="5" t="s">
        <v>24</v>
      </c>
      <c r="B54" s="56">
        <f t="shared" si="1"/>
        <v>7.6047118444669008</v>
      </c>
      <c r="C54" s="56">
        <f t="shared" si="2"/>
        <v>8.0421109787182701</v>
      </c>
      <c r="D54" s="56">
        <f t="shared" si="3"/>
        <v>7.3814874587110291</v>
      </c>
      <c r="E54" s="56">
        <f t="shared" si="4"/>
        <v>7.8430189589900596</v>
      </c>
      <c r="F54" s="56">
        <f t="shared" si="5"/>
        <v>7.675600669673158</v>
      </c>
      <c r="G54" s="56">
        <f t="shared" si="6"/>
        <v>7.5926456614530711</v>
      </c>
      <c r="H54" s="56">
        <f t="shared" si="7"/>
        <v>6.7585707606220113</v>
      </c>
      <c r="I54" s="56">
        <f t="shared" si="8"/>
        <v>6.648466840620805</v>
      </c>
      <c r="J54" s="56">
        <f t="shared" si="9"/>
        <v>7.036092969940122</v>
      </c>
      <c r="K54" s="56">
        <f t="shared" si="10"/>
        <v>6.3437957195215766</v>
      </c>
      <c r="L54" s="56">
        <f t="shared" si="11"/>
        <v>5.7088128384187264</v>
      </c>
      <c r="M54" s="56">
        <f t="shared" si="12"/>
        <v>5.2367234280025947</v>
      </c>
      <c r="N54" s="56">
        <f t="shared" si="13"/>
        <v>5.5263118203345352</v>
      </c>
      <c r="O54" s="56">
        <f t="shared" si="14"/>
        <v>5.2668888855371714</v>
      </c>
      <c r="P54" s="56">
        <f t="shared" si="15"/>
        <v>5.3347611649899696</v>
      </c>
      <c r="Q54" s="57">
        <f t="shared" si="16"/>
        <v>100</v>
      </c>
      <c r="AI54" s="5" t="s">
        <v>24</v>
      </c>
      <c r="AJ54" s="10">
        <v>8.0299999999999994</v>
      </c>
      <c r="AK54" s="11">
        <v>8.5</v>
      </c>
      <c r="AL54" s="10">
        <v>7.8</v>
      </c>
      <c r="AM54" s="10">
        <v>8.2899999999999991</v>
      </c>
      <c r="AN54" s="10">
        <v>8.11</v>
      </c>
      <c r="AO54" s="10">
        <v>8.02</v>
      </c>
      <c r="AP54" s="10">
        <v>7.14</v>
      </c>
      <c r="AQ54" s="10">
        <v>7.02</v>
      </c>
      <c r="AR54" s="10">
        <v>7.43</v>
      </c>
      <c r="AS54" s="10">
        <v>6.7</v>
      </c>
      <c r="AT54" s="10">
        <v>6.03</v>
      </c>
      <c r="AU54" s="10">
        <v>5.53</v>
      </c>
      <c r="AV54" s="10">
        <v>5.84</v>
      </c>
      <c r="AW54" s="12">
        <v>5.56</v>
      </c>
      <c r="AX54" s="53">
        <v>100</v>
      </c>
    </row>
    <row r="55" spans="1:50" ht="46.2" thickBot="1" x14ac:dyDescent="0.35">
      <c r="A55" s="17" t="s">
        <v>25</v>
      </c>
      <c r="B55" s="56">
        <f t="shared" si="1"/>
        <v>7.2822849227456077</v>
      </c>
      <c r="C55" s="56">
        <f t="shared" si="2"/>
        <v>7.6989256620935391</v>
      </c>
      <c r="D55" s="56">
        <f t="shared" si="3"/>
        <v>7.2226295441571553</v>
      </c>
      <c r="E55" s="56">
        <f t="shared" si="4"/>
        <v>6.7896207757634137</v>
      </c>
      <c r="F55" s="56">
        <f t="shared" si="5"/>
        <v>7.0910089469540587</v>
      </c>
      <c r="G55" s="56">
        <f t="shared" si="6"/>
        <v>6.9865782161824344</v>
      </c>
      <c r="H55" s="56">
        <f t="shared" si="7"/>
        <v>6.8852587636591887</v>
      </c>
      <c r="I55" s="56">
        <f t="shared" si="8"/>
        <v>6.9224588296723955</v>
      </c>
      <c r="J55" s="56">
        <f t="shared" si="9"/>
        <v>7.0406874031107378</v>
      </c>
      <c r="K55" s="56">
        <f t="shared" si="10"/>
        <v>6.9462668719208489</v>
      </c>
      <c r="L55" s="56">
        <f t="shared" si="11"/>
        <v>6.5112290090172955</v>
      </c>
      <c r="M55" s="56">
        <f t="shared" si="12"/>
        <v>5.8464976476030976</v>
      </c>
      <c r="N55" s="56">
        <f t="shared" si="13"/>
        <v>5.7576233080733612</v>
      </c>
      <c r="O55" s="56">
        <f t="shared" si="14"/>
        <v>5.5562018597327549</v>
      </c>
      <c r="P55" s="56">
        <f t="shared" si="15"/>
        <v>5.4627282393141119</v>
      </c>
      <c r="Q55" s="57">
        <f t="shared" si="16"/>
        <v>100</v>
      </c>
      <c r="AI55" s="17" t="s">
        <v>25</v>
      </c>
      <c r="AJ55" s="23">
        <v>7.7</v>
      </c>
      <c r="AK55" s="22">
        <v>8.14</v>
      </c>
      <c r="AL55" s="23">
        <v>7.64</v>
      </c>
      <c r="AM55" s="23">
        <v>7.18</v>
      </c>
      <c r="AN55" s="23">
        <v>7.5</v>
      </c>
      <c r="AO55" s="23">
        <v>7.39</v>
      </c>
      <c r="AP55" s="23">
        <v>7.28</v>
      </c>
      <c r="AQ55" s="23">
        <v>7.32</v>
      </c>
      <c r="AR55" s="23">
        <v>7.45</v>
      </c>
      <c r="AS55" s="23">
        <v>7.35</v>
      </c>
      <c r="AT55" s="23">
        <v>6.89</v>
      </c>
      <c r="AU55" s="23">
        <v>6.18</v>
      </c>
      <c r="AV55" s="23">
        <v>6.09</v>
      </c>
      <c r="AW55" s="24">
        <v>5.88</v>
      </c>
      <c r="AX55" s="53">
        <v>100</v>
      </c>
    </row>
    <row r="56" spans="1:50" ht="15" thickBot="1" x14ac:dyDescent="0.35">
      <c r="A56" s="19" t="s">
        <v>26</v>
      </c>
      <c r="B56" s="56">
        <f t="shared" si="1"/>
        <v>7.9540954068197838</v>
      </c>
      <c r="C56" s="56">
        <f t="shared" si="2"/>
        <v>8.0236899626027522</v>
      </c>
      <c r="D56" s="56">
        <f t="shared" si="3"/>
        <v>7.6267107653889523</v>
      </c>
      <c r="E56" s="56">
        <f t="shared" si="4"/>
        <v>7.3612416974783308</v>
      </c>
      <c r="F56" s="56">
        <f t="shared" si="5"/>
        <v>7.2560638262494219</v>
      </c>
      <c r="G56" s="56">
        <f t="shared" si="6"/>
        <v>7.199015639124112</v>
      </c>
      <c r="H56" s="56">
        <f t="shared" si="7"/>
        <v>6.9797413936445842</v>
      </c>
      <c r="I56" s="56">
        <f t="shared" si="8"/>
        <v>6.6197361937038384</v>
      </c>
      <c r="J56" s="56">
        <f t="shared" si="9"/>
        <v>6.5121699775979298</v>
      </c>
      <c r="K56" s="56">
        <f t="shared" si="10"/>
        <v>6.4393708071698725</v>
      </c>
      <c r="L56" s="56">
        <f t="shared" si="11"/>
        <v>6.2168919470452551</v>
      </c>
      <c r="M56" s="56">
        <f t="shared" si="12"/>
        <v>5.6905491076962145</v>
      </c>
      <c r="N56" s="56">
        <f t="shared" si="13"/>
        <v>5.491983928555233</v>
      </c>
      <c r="O56" s="56">
        <f t="shared" si="14"/>
        <v>5.352039011648472</v>
      </c>
      <c r="P56" s="56">
        <f t="shared" si="15"/>
        <v>5.2767003352752493</v>
      </c>
      <c r="Q56" s="57">
        <f t="shared" si="16"/>
        <v>100</v>
      </c>
      <c r="AI56" s="19" t="s">
        <v>26</v>
      </c>
      <c r="AJ56" s="23">
        <v>8.4</v>
      </c>
      <c r="AK56" s="22">
        <v>8.4700000000000006</v>
      </c>
      <c r="AL56" s="23">
        <v>8.0500000000000007</v>
      </c>
      <c r="AM56" s="23">
        <v>7.77</v>
      </c>
      <c r="AN56" s="23">
        <v>7.66</v>
      </c>
      <c r="AO56" s="23">
        <v>7.6</v>
      </c>
      <c r="AP56" s="23">
        <v>7.37</v>
      </c>
      <c r="AQ56" s="23">
        <v>6.99</v>
      </c>
      <c r="AR56" s="23">
        <v>6.87</v>
      </c>
      <c r="AS56" s="23">
        <v>6.8</v>
      </c>
      <c r="AT56" s="23">
        <v>6.56</v>
      </c>
      <c r="AU56" s="23">
        <v>6.01</v>
      </c>
      <c r="AV56" s="23">
        <v>5.8</v>
      </c>
      <c r="AW56" s="24">
        <v>5.65</v>
      </c>
      <c r="AX56" s="54">
        <v>100</v>
      </c>
    </row>
    <row r="58" spans="1:50" ht="15.6" x14ac:dyDescent="0.3">
      <c r="A58" s="2"/>
    </row>
    <row r="59" spans="1:50" ht="16.2" thickBot="1" x14ac:dyDescent="0.35">
      <c r="A59" s="98" t="s">
        <v>28</v>
      </c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</row>
    <row r="60" spans="1:50" ht="15" thickBot="1" x14ac:dyDescent="0.35">
      <c r="A60" s="3" t="s">
        <v>1</v>
      </c>
      <c r="B60" s="4">
        <v>2001</v>
      </c>
      <c r="C60" s="4">
        <v>2002</v>
      </c>
      <c r="D60" s="4">
        <v>2003</v>
      </c>
      <c r="E60" s="4">
        <v>2004</v>
      </c>
      <c r="F60" s="4">
        <v>2005</v>
      </c>
      <c r="G60" s="4">
        <v>2006</v>
      </c>
      <c r="H60" s="4">
        <v>2007</v>
      </c>
      <c r="I60" s="4">
        <v>2008</v>
      </c>
      <c r="J60" s="4">
        <v>2009</v>
      </c>
      <c r="K60" s="4">
        <v>2010</v>
      </c>
      <c r="L60" s="4">
        <v>2011</v>
      </c>
      <c r="M60" s="4">
        <v>2012</v>
      </c>
      <c r="N60" s="4">
        <v>2013</v>
      </c>
      <c r="O60" s="4">
        <v>2014</v>
      </c>
      <c r="P60" s="4">
        <v>2015</v>
      </c>
      <c r="Q60" s="4" t="s">
        <v>60</v>
      </c>
    </row>
    <row r="61" spans="1:50" ht="15" thickBot="1" x14ac:dyDescent="0.35">
      <c r="A61" s="5" t="s">
        <v>3</v>
      </c>
      <c r="B61" s="10">
        <v>6.44</v>
      </c>
      <c r="C61" s="11">
        <v>6.78</v>
      </c>
      <c r="D61" s="10">
        <v>6.39</v>
      </c>
      <c r="E61" s="10">
        <v>6.39</v>
      </c>
      <c r="F61" s="10">
        <v>6.3</v>
      </c>
      <c r="G61" s="10">
        <v>6.25</v>
      </c>
      <c r="H61" s="10">
        <v>6.34</v>
      </c>
      <c r="I61" s="12">
        <v>6.01</v>
      </c>
      <c r="J61" s="10">
        <v>6.38</v>
      </c>
      <c r="K61" s="10">
        <v>6.38</v>
      </c>
      <c r="L61" s="10">
        <v>6.45</v>
      </c>
      <c r="M61" s="10">
        <v>6.47</v>
      </c>
      <c r="N61" s="55">
        <v>6.2</v>
      </c>
      <c r="O61" s="10">
        <v>6.46</v>
      </c>
      <c r="P61" s="56">
        <f>P5/$P$28*100</f>
        <v>6.3790900601011806</v>
      </c>
      <c r="Q61" s="57">
        <f>Q5/$Q$28*100</f>
        <v>6.3787552188358783</v>
      </c>
    </row>
    <row r="62" spans="1:50" ht="15" thickBot="1" x14ac:dyDescent="0.35">
      <c r="A62" s="5" t="s">
        <v>4</v>
      </c>
      <c r="B62" s="11">
        <v>0.17</v>
      </c>
      <c r="C62" s="11">
        <v>0.17</v>
      </c>
      <c r="D62" s="10">
        <v>0.16</v>
      </c>
      <c r="E62" s="11">
        <v>0.17</v>
      </c>
      <c r="F62" s="10">
        <v>0.16</v>
      </c>
      <c r="G62" s="11">
        <v>0.17</v>
      </c>
      <c r="H62" s="10">
        <v>0.16</v>
      </c>
      <c r="I62" s="12">
        <v>0.14000000000000001</v>
      </c>
      <c r="J62" s="11">
        <v>0.17</v>
      </c>
      <c r="K62" s="11">
        <v>0.17</v>
      </c>
      <c r="L62" s="10">
        <v>0.15</v>
      </c>
      <c r="M62" s="10">
        <v>0.16</v>
      </c>
      <c r="N62" s="11">
        <v>0.17</v>
      </c>
      <c r="O62" s="11">
        <v>0.17</v>
      </c>
      <c r="P62" s="56">
        <f t="shared" ref="P62:P83" si="17">P6/$P$28*100</f>
        <v>0.16214141252098385</v>
      </c>
      <c r="Q62" s="57">
        <f t="shared" ref="Q62:Q83" si="18">Q6/$Q$28*100</f>
        <v>0.16277023819961123</v>
      </c>
    </row>
    <row r="63" spans="1:50" ht="15" thickBot="1" x14ac:dyDescent="0.35">
      <c r="A63" s="5" t="s">
        <v>5</v>
      </c>
      <c r="B63" s="11">
        <v>20.55</v>
      </c>
      <c r="C63" s="13">
        <v>20.36</v>
      </c>
      <c r="D63" s="13">
        <v>20.260000000000002</v>
      </c>
      <c r="E63" s="13">
        <v>19.97</v>
      </c>
      <c r="F63" s="13">
        <v>19.440000000000001</v>
      </c>
      <c r="G63" s="13">
        <v>19.39</v>
      </c>
      <c r="H63" s="13">
        <v>19.36</v>
      </c>
      <c r="I63" s="13">
        <v>19.100000000000001</v>
      </c>
      <c r="J63" s="13">
        <v>18.62</v>
      </c>
      <c r="K63" s="13">
        <v>18.46</v>
      </c>
      <c r="L63" s="12">
        <v>18.059999999999999</v>
      </c>
      <c r="M63" s="13">
        <v>18.920000000000002</v>
      </c>
      <c r="N63" s="13">
        <v>18.71</v>
      </c>
      <c r="O63" s="13">
        <v>18.739999999999998</v>
      </c>
      <c r="P63" s="56">
        <f t="shared" si="17"/>
        <v>18.77746520834885</v>
      </c>
      <c r="Q63" s="57">
        <f t="shared" si="18"/>
        <v>19.326728602394997</v>
      </c>
    </row>
    <row r="64" spans="1:50" ht="15" thickBot="1" x14ac:dyDescent="0.35">
      <c r="A64" s="5" t="s">
        <v>6</v>
      </c>
      <c r="B64" s="13">
        <v>1.62</v>
      </c>
      <c r="C64" s="13">
        <v>1.51</v>
      </c>
      <c r="D64" s="13">
        <v>1.42</v>
      </c>
      <c r="E64" s="13">
        <v>1.4</v>
      </c>
      <c r="F64" s="13">
        <v>1.45</v>
      </c>
      <c r="G64" s="13">
        <v>1.41</v>
      </c>
      <c r="H64" s="13">
        <v>1.35</v>
      </c>
      <c r="I64" s="13">
        <v>1.39</v>
      </c>
      <c r="J64" s="13">
        <v>1.26</v>
      </c>
      <c r="K64" s="12">
        <v>1.23</v>
      </c>
      <c r="L64" s="13">
        <v>1.45</v>
      </c>
      <c r="M64" s="13">
        <v>1.73</v>
      </c>
      <c r="N64" s="11">
        <v>1.74</v>
      </c>
      <c r="O64" s="55">
        <v>1.7</v>
      </c>
      <c r="P64" s="56">
        <f t="shared" si="17"/>
        <v>1.748606328671529</v>
      </c>
      <c r="Q64" s="57">
        <f t="shared" si="18"/>
        <v>1.4833435618989457</v>
      </c>
    </row>
    <row r="65" spans="1:17" ht="15" thickBot="1" x14ac:dyDescent="0.35">
      <c r="A65" s="5" t="s">
        <v>7</v>
      </c>
      <c r="B65" s="11">
        <v>8.2799999999999994</v>
      </c>
      <c r="C65" s="13">
        <v>7.82</v>
      </c>
      <c r="D65" s="13">
        <v>7.62</v>
      </c>
      <c r="E65" s="13">
        <v>7.76</v>
      </c>
      <c r="F65" s="13">
        <v>7.66</v>
      </c>
      <c r="G65" s="13">
        <v>8.09</v>
      </c>
      <c r="H65" s="13">
        <v>7.96</v>
      </c>
      <c r="I65" s="13">
        <v>7.65</v>
      </c>
      <c r="J65" s="12">
        <v>7.26</v>
      </c>
      <c r="K65" s="13">
        <v>7.35</v>
      </c>
      <c r="L65" s="13">
        <v>7.57</v>
      </c>
      <c r="M65" s="13">
        <v>7.63</v>
      </c>
      <c r="N65" s="13">
        <v>7.59</v>
      </c>
      <c r="O65" s="13">
        <v>7.88</v>
      </c>
      <c r="P65" s="56">
        <f t="shared" si="17"/>
        <v>7.9449292135282086</v>
      </c>
      <c r="Q65" s="57">
        <f t="shared" si="18"/>
        <v>7.7468838145797871</v>
      </c>
    </row>
    <row r="66" spans="1:17" ht="15" thickBot="1" x14ac:dyDescent="0.35">
      <c r="A66" s="5" t="s">
        <v>8</v>
      </c>
      <c r="B66" s="11">
        <v>2.25</v>
      </c>
      <c r="C66" s="13">
        <v>2.2200000000000002</v>
      </c>
      <c r="D66" s="13">
        <v>2.21</v>
      </c>
      <c r="E66" s="13">
        <v>2.1800000000000002</v>
      </c>
      <c r="F66" s="13">
        <v>2.09</v>
      </c>
      <c r="G66" s="13">
        <v>2.13</v>
      </c>
      <c r="H66" s="13">
        <v>2.1800000000000002</v>
      </c>
      <c r="I66" s="13">
        <v>2.1800000000000002</v>
      </c>
      <c r="J66" s="13">
        <v>2.09</v>
      </c>
      <c r="K66" s="13">
        <v>1.85</v>
      </c>
      <c r="L66" s="12">
        <v>1.75</v>
      </c>
      <c r="M66" s="13">
        <v>1.88</v>
      </c>
      <c r="N66" s="13">
        <v>1.82</v>
      </c>
      <c r="O66" s="13">
        <v>1.87</v>
      </c>
      <c r="P66" s="56">
        <f t="shared" si="17"/>
        <v>2.0270541254390135</v>
      </c>
      <c r="Q66" s="57">
        <f t="shared" si="18"/>
        <v>2.0646183334189914</v>
      </c>
    </row>
    <row r="67" spans="1:17" ht="15" thickBot="1" x14ac:dyDescent="0.35">
      <c r="A67" s="5" t="s">
        <v>9</v>
      </c>
      <c r="B67" s="12">
        <v>3.95</v>
      </c>
      <c r="C67" s="13">
        <v>3.98</v>
      </c>
      <c r="D67" s="13">
        <v>3.97</v>
      </c>
      <c r="E67" s="13">
        <v>3.99</v>
      </c>
      <c r="F67" s="13">
        <v>4.12</v>
      </c>
      <c r="G67" s="13">
        <v>4.24</v>
      </c>
      <c r="H67" s="13">
        <v>4.33</v>
      </c>
      <c r="I67" s="13">
        <v>4.3099999999999996</v>
      </c>
      <c r="J67" s="13">
        <v>4.4800000000000004</v>
      </c>
      <c r="K67" s="13">
        <v>4.55</v>
      </c>
      <c r="L67" s="13">
        <v>4.5199999999999996</v>
      </c>
      <c r="M67" s="13">
        <v>4.66</v>
      </c>
      <c r="N67" s="11">
        <v>4.83</v>
      </c>
      <c r="O67" s="13">
        <v>4.74</v>
      </c>
      <c r="P67" s="56">
        <f t="shared" si="17"/>
        <v>4.8212720366221875</v>
      </c>
      <c r="Q67" s="57">
        <f t="shared" si="18"/>
        <v>4.3253228044610657</v>
      </c>
    </row>
    <row r="68" spans="1:17" ht="15" thickBot="1" x14ac:dyDescent="0.35">
      <c r="A68" s="5" t="s">
        <v>10</v>
      </c>
      <c r="B68" s="13">
        <v>10.44</v>
      </c>
      <c r="C68" s="13">
        <v>10.28</v>
      </c>
      <c r="D68" s="13">
        <v>10.49</v>
      </c>
      <c r="E68" s="11">
        <v>10.63</v>
      </c>
      <c r="F68" s="13">
        <v>10.1</v>
      </c>
      <c r="G68" s="13">
        <v>10.06</v>
      </c>
      <c r="H68" s="13">
        <v>9.99</v>
      </c>
      <c r="I68" s="13">
        <v>9.93</v>
      </c>
      <c r="J68" s="13">
        <v>9.48</v>
      </c>
      <c r="K68" s="12">
        <v>9.4600000000000009</v>
      </c>
      <c r="L68" s="13">
        <v>9.93</v>
      </c>
      <c r="M68" s="13">
        <v>9.73</v>
      </c>
      <c r="N68" s="13">
        <v>9.98</v>
      </c>
      <c r="O68" s="13">
        <v>9.86</v>
      </c>
      <c r="P68" s="56">
        <f t="shared" si="17"/>
        <v>9.9605245818986017</v>
      </c>
      <c r="Q68" s="57">
        <f t="shared" si="18"/>
        <v>10.048311077385396</v>
      </c>
    </row>
    <row r="69" spans="1:17" ht="15" thickBot="1" x14ac:dyDescent="0.35">
      <c r="A69" s="14" t="s">
        <v>11</v>
      </c>
      <c r="B69" s="22">
        <v>53.71</v>
      </c>
      <c r="C69" s="21">
        <v>53.11</v>
      </c>
      <c r="D69" s="21">
        <v>52.5</v>
      </c>
      <c r="E69" s="21">
        <v>52.49</v>
      </c>
      <c r="F69" s="21">
        <v>51.32</v>
      </c>
      <c r="G69" s="21">
        <v>51.72</v>
      </c>
      <c r="H69" s="21">
        <v>51.67</v>
      </c>
      <c r="I69" s="21">
        <v>50.7</v>
      </c>
      <c r="J69" s="21">
        <v>49.73</v>
      </c>
      <c r="K69" s="24">
        <v>49.45</v>
      </c>
      <c r="L69" s="21">
        <v>49.87</v>
      </c>
      <c r="M69" s="21">
        <v>51.18</v>
      </c>
      <c r="N69" s="21">
        <v>51.06</v>
      </c>
      <c r="O69" s="21">
        <v>51.42</v>
      </c>
      <c r="P69" s="56">
        <f t="shared" si="17"/>
        <v>51.821082967130558</v>
      </c>
      <c r="Q69" s="57">
        <f t="shared" si="18"/>
        <v>51.536733651174671</v>
      </c>
    </row>
    <row r="70" spans="1:17" ht="15" thickBot="1" x14ac:dyDescent="0.35">
      <c r="A70" s="5" t="s">
        <v>12</v>
      </c>
      <c r="B70" s="13">
        <v>8.5299999999999994</v>
      </c>
      <c r="C70" s="12">
        <v>8.3800000000000008</v>
      </c>
      <c r="D70" s="13">
        <v>9.0399999999999991</v>
      </c>
      <c r="E70" s="13">
        <v>8.7100000000000009</v>
      </c>
      <c r="F70" s="13">
        <v>8.81</v>
      </c>
      <c r="G70" s="13">
        <v>8.75</v>
      </c>
      <c r="H70" s="13">
        <v>8.75</v>
      </c>
      <c r="I70" s="13">
        <v>8.59</v>
      </c>
      <c r="J70" s="13">
        <v>8.52</v>
      </c>
      <c r="K70" s="13">
        <v>8.86</v>
      </c>
      <c r="L70" s="13">
        <v>9.08</v>
      </c>
      <c r="M70" s="13">
        <v>9.07</v>
      </c>
      <c r="N70" s="13">
        <v>8.93</v>
      </c>
      <c r="O70" s="11">
        <v>9.41</v>
      </c>
      <c r="P70" s="56">
        <f t="shared" si="17"/>
        <v>9.0885131689765615</v>
      </c>
      <c r="Q70" s="57">
        <f t="shared" si="18"/>
        <v>8.809092640572235</v>
      </c>
    </row>
    <row r="71" spans="1:17" ht="15" thickBot="1" x14ac:dyDescent="0.35">
      <c r="A71" s="5" t="s">
        <v>13</v>
      </c>
      <c r="B71" s="11">
        <v>1.59</v>
      </c>
      <c r="C71" s="13">
        <v>1.55</v>
      </c>
      <c r="D71" s="13">
        <v>1.53</v>
      </c>
      <c r="E71" s="13">
        <v>1.53</v>
      </c>
      <c r="F71" s="13">
        <v>1.44</v>
      </c>
      <c r="G71" s="55">
        <v>1.5</v>
      </c>
      <c r="H71" s="13">
        <v>1.55</v>
      </c>
      <c r="I71" s="13">
        <v>1.51</v>
      </c>
      <c r="J71" s="13">
        <v>1.43</v>
      </c>
      <c r="K71" s="13">
        <v>1.37</v>
      </c>
      <c r="L71" s="13">
        <v>1.39</v>
      </c>
      <c r="M71" s="12">
        <v>1.26</v>
      </c>
      <c r="N71" s="13">
        <v>1.32</v>
      </c>
      <c r="O71" s="13">
        <v>1.28</v>
      </c>
      <c r="P71" s="56">
        <f t="shared" si="17"/>
        <v>1.3091629950899226</v>
      </c>
      <c r="Q71" s="57">
        <f t="shared" si="18"/>
        <v>1.4499369658345755</v>
      </c>
    </row>
    <row r="72" spans="1:17" ht="15" thickBot="1" x14ac:dyDescent="0.35">
      <c r="A72" s="5" t="s">
        <v>14</v>
      </c>
      <c r="B72" s="13">
        <v>3.16</v>
      </c>
      <c r="C72" s="13">
        <v>3.24</v>
      </c>
      <c r="D72" s="11">
        <v>3.33</v>
      </c>
      <c r="E72" s="13">
        <v>3.12</v>
      </c>
      <c r="F72" s="13">
        <v>3.01</v>
      </c>
      <c r="G72" s="13">
        <v>3.18</v>
      </c>
      <c r="H72" s="13">
        <v>3.1</v>
      </c>
      <c r="I72" s="13">
        <v>3.16</v>
      </c>
      <c r="J72" s="13">
        <v>3.07</v>
      </c>
      <c r="K72" s="13">
        <v>3.16</v>
      </c>
      <c r="L72" s="13">
        <v>3.18</v>
      </c>
      <c r="M72" s="12">
        <v>2.91</v>
      </c>
      <c r="N72" s="13">
        <v>3.05</v>
      </c>
      <c r="O72" s="13">
        <v>3.06</v>
      </c>
      <c r="P72" s="56">
        <f t="shared" si="17"/>
        <v>3.0554775723477272</v>
      </c>
      <c r="Q72" s="57">
        <f t="shared" si="18"/>
        <v>3.1276434291795283</v>
      </c>
    </row>
    <row r="73" spans="1:17" ht="15" thickBot="1" x14ac:dyDescent="0.35">
      <c r="A73" s="5" t="s">
        <v>15</v>
      </c>
      <c r="B73" s="13">
        <v>12.55</v>
      </c>
      <c r="C73" s="13">
        <v>12.27</v>
      </c>
      <c r="D73" s="13">
        <v>12.43</v>
      </c>
      <c r="E73" s="13">
        <v>13.54</v>
      </c>
      <c r="F73" s="11">
        <v>13.59</v>
      </c>
      <c r="G73" s="13">
        <v>13.16</v>
      </c>
      <c r="H73" s="13">
        <v>12.89</v>
      </c>
      <c r="I73" s="13">
        <v>12.67</v>
      </c>
      <c r="J73" s="13">
        <v>13.09</v>
      </c>
      <c r="K73" s="13">
        <v>13.06</v>
      </c>
      <c r="L73" s="13">
        <v>13.08</v>
      </c>
      <c r="M73" s="13">
        <v>12.62</v>
      </c>
      <c r="N73" s="13">
        <v>12.2</v>
      </c>
      <c r="O73" s="12">
        <v>11.63</v>
      </c>
      <c r="P73" s="56">
        <f t="shared" si="17"/>
        <v>11.588813961349613</v>
      </c>
      <c r="Q73" s="57">
        <f t="shared" si="18"/>
        <v>12.727550313961538</v>
      </c>
    </row>
    <row r="74" spans="1:17" ht="15" thickBot="1" x14ac:dyDescent="0.35">
      <c r="A74" s="14" t="s">
        <v>16</v>
      </c>
      <c r="B74" s="21">
        <v>25.83</v>
      </c>
      <c r="C74" s="21">
        <v>25.45</v>
      </c>
      <c r="D74" s="21">
        <v>26.33</v>
      </c>
      <c r="E74" s="22">
        <v>26.89</v>
      </c>
      <c r="F74" s="21">
        <v>26.84</v>
      </c>
      <c r="G74" s="21">
        <v>26.59</v>
      </c>
      <c r="H74" s="21">
        <v>26.29</v>
      </c>
      <c r="I74" s="21">
        <v>25.93</v>
      </c>
      <c r="J74" s="21">
        <v>26.11</v>
      </c>
      <c r="K74" s="21">
        <v>26.44</v>
      </c>
      <c r="L74" s="21">
        <v>26.72</v>
      </c>
      <c r="M74" s="21">
        <v>25.86</v>
      </c>
      <c r="N74" s="21">
        <v>25.51</v>
      </c>
      <c r="O74" s="24">
        <v>25.38</v>
      </c>
      <c r="P74" s="56">
        <f t="shared" si="17"/>
        <v>25.041967697763823</v>
      </c>
      <c r="Q74" s="57">
        <f t="shared" si="18"/>
        <v>26.114223349547878</v>
      </c>
    </row>
    <row r="75" spans="1:17" ht="15" thickBot="1" x14ac:dyDescent="0.35">
      <c r="A75" s="5" t="s">
        <v>17</v>
      </c>
      <c r="B75" s="11">
        <v>2.12</v>
      </c>
      <c r="C75" s="13">
        <v>2.0699999999999998</v>
      </c>
      <c r="D75" s="13">
        <v>2.1</v>
      </c>
      <c r="E75" s="13">
        <v>2.04</v>
      </c>
      <c r="F75" s="13">
        <v>2.0099999999999998</v>
      </c>
      <c r="G75" s="13">
        <v>1.96</v>
      </c>
      <c r="H75" s="13">
        <v>1.84</v>
      </c>
      <c r="I75" s="13">
        <v>1.82</v>
      </c>
      <c r="J75" s="12">
        <v>1.79</v>
      </c>
      <c r="K75" s="13">
        <v>1.92</v>
      </c>
      <c r="L75" s="13">
        <v>1.97</v>
      </c>
      <c r="M75" s="13">
        <v>1.95</v>
      </c>
      <c r="N75" s="13">
        <v>1.98</v>
      </c>
      <c r="O75" s="13">
        <v>1.94</v>
      </c>
      <c r="P75" s="56">
        <f t="shared" si="17"/>
        <v>1.8431410744876504</v>
      </c>
      <c r="Q75" s="57">
        <f t="shared" si="18"/>
        <v>1.9643380807986142</v>
      </c>
    </row>
    <row r="76" spans="1:17" ht="15" thickBot="1" x14ac:dyDescent="0.35">
      <c r="A76" s="5" t="s">
        <v>18</v>
      </c>
      <c r="B76" s="11">
        <v>0.39</v>
      </c>
      <c r="C76" s="13">
        <v>0.33</v>
      </c>
      <c r="D76" s="13">
        <v>0.28999999999999998</v>
      </c>
      <c r="E76" s="13">
        <v>0.23</v>
      </c>
      <c r="F76" s="13">
        <v>0.23</v>
      </c>
      <c r="G76" s="13">
        <v>0.23</v>
      </c>
      <c r="H76" s="12">
        <v>0.22</v>
      </c>
      <c r="I76" s="13">
        <v>0.26</v>
      </c>
      <c r="J76" s="13">
        <v>0.25</v>
      </c>
      <c r="K76" s="13">
        <v>0.31</v>
      </c>
      <c r="L76" s="13">
        <v>0.31</v>
      </c>
      <c r="M76" s="13">
        <v>0.31</v>
      </c>
      <c r="N76" s="13">
        <v>0.28000000000000003</v>
      </c>
      <c r="O76" s="13">
        <v>0.28999999999999998</v>
      </c>
      <c r="P76" s="56">
        <f t="shared" si="17"/>
        <v>0.26412435043170868</v>
      </c>
      <c r="Q76" s="57">
        <f t="shared" si="18"/>
        <v>0.28131074785426863</v>
      </c>
    </row>
    <row r="77" spans="1:17" ht="15" thickBot="1" x14ac:dyDescent="0.35">
      <c r="A77" s="5" t="s">
        <v>19</v>
      </c>
      <c r="B77" s="12">
        <v>3.92</v>
      </c>
      <c r="C77" s="13">
        <v>4.6100000000000003</v>
      </c>
      <c r="D77" s="13">
        <v>4.51</v>
      </c>
      <c r="E77" s="13">
        <v>4.2</v>
      </c>
      <c r="F77" s="13">
        <v>4.79</v>
      </c>
      <c r="G77" s="13">
        <v>4.6100000000000003</v>
      </c>
      <c r="H77" s="13">
        <v>4.88</v>
      </c>
      <c r="I77" s="13">
        <v>5.27</v>
      </c>
      <c r="J77" s="11">
        <v>5.45</v>
      </c>
      <c r="K77" s="13">
        <v>5.22</v>
      </c>
      <c r="L77" s="13">
        <v>4.97</v>
      </c>
      <c r="M77" s="13">
        <v>5.15</v>
      </c>
      <c r="N77" s="13">
        <v>5.01</v>
      </c>
      <c r="O77" s="13">
        <v>5.19</v>
      </c>
      <c r="P77" s="56">
        <f t="shared" si="17"/>
        <v>5.2200367826101903</v>
      </c>
      <c r="Q77" s="57">
        <f t="shared" si="18"/>
        <v>4.8257566367266973</v>
      </c>
    </row>
    <row r="78" spans="1:17" ht="15" thickBot="1" x14ac:dyDescent="0.35">
      <c r="A78" s="5" t="s">
        <v>20</v>
      </c>
      <c r="B78" s="12">
        <v>4.25</v>
      </c>
      <c r="C78" s="13">
        <v>4.3499999999999996</v>
      </c>
      <c r="D78" s="13">
        <v>4.37</v>
      </c>
      <c r="E78" s="13">
        <v>4.32</v>
      </c>
      <c r="F78" s="13">
        <v>4.68</v>
      </c>
      <c r="G78" s="13">
        <v>4.8600000000000003</v>
      </c>
      <c r="H78" s="13">
        <v>5.0999999999999996</v>
      </c>
      <c r="I78" s="13">
        <v>5.49</v>
      </c>
      <c r="J78" s="11">
        <v>5.95</v>
      </c>
      <c r="K78" s="13">
        <v>5.86</v>
      </c>
      <c r="L78" s="13">
        <v>5.88</v>
      </c>
      <c r="M78" s="13">
        <v>5.47</v>
      </c>
      <c r="N78" s="13">
        <v>5.62</v>
      </c>
      <c r="O78" s="13">
        <v>5.37</v>
      </c>
      <c r="P78" s="56">
        <f t="shared" si="17"/>
        <v>5.4566601160772086</v>
      </c>
      <c r="Q78" s="57">
        <f t="shared" si="18"/>
        <v>5.0734189308075326</v>
      </c>
    </row>
    <row r="79" spans="1:17" ht="15" thickBot="1" x14ac:dyDescent="0.35">
      <c r="A79" s="5" t="s">
        <v>21</v>
      </c>
      <c r="B79" s="13">
        <v>0.35</v>
      </c>
      <c r="C79" s="13">
        <v>0.35</v>
      </c>
      <c r="D79" s="13">
        <v>0.35</v>
      </c>
      <c r="E79" s="12">
        <v>0.34</v>
      </c>
      <c r="F79" s="13">
        <v>0.37</v>
      </c>
      <c r="G79" s="13">
        <v>0.39</v>
      </c>
      <c r="H79" s="13">
        <v>0.39</v>
      </c>
      <c r="I79" s="13">
        <v>0.44</v>
      </c>
      <c r="J79" s="13">
        <v>0.44</v>
      </c>
      <c r="K79" s="11">
        <v>0.54</v>
      </c>
      <c r="L79" s="13">
        <v>0.51</v>
      </c>
      <c r="M79" s="55">
        <v>0.5</v>
      </c>
      <c r="N79" s="13">
        <v>0.49</v>
      </c>
      <c r="O79" s="13">
        <v>0.53</v>
      </c>
      <c r="P79" s="56">
        <f t="shared" si="17"/>
        <v>0.53626983081145196</v>
      </c>
      <c r="Q79" s="57">
        <f t="shared" si="18"/>
        <v>0.42530678138783995</v>
      </c>
    </row>
    <row r="80" spans="1:17" ht="15" thickBot="1" x14ac:dyDescent="0.35">
      <c r="A80" s="5" t="s">
        <v>22</v>
      </c>
      <c r="B80" s="13">
        <v>1.67</v>
      </c>
      <c r="C80" s="11">
        <v>1.77</v>
      </c>
      <c r="D80" s="13">
        <v>1.75</v>
      </c>
      <c r="E80" s="13">
        <v>1.66</v>
      </c>
      <c r="F80" s="13">
        <v>1.63</v>
      </c>
      <c r="G80" s="13">
        <v>1.56</v>
      </c>
      <c r="H80" s="13">
        <v>1.53</v>
      </c>
      <c r="I80" s="13">
        <v>1.53</v>
      </c>
      <c r="J80" s="13">
        <v>1.6</v>
      </c>
      <c r="K80" s="13">
        <v>1.59</v>
      </c>
      <c r="L80" s="12">
        <v>1.45</v>
      </c>
      <c r="M80" s="13">
        <v>1.47</v>
      </c>
      <c r="N80" s="13">
        <v>1.53</v>
      </c>
      <c r="O80" s="55">
        <v>1.5</v>
      </c>
      <c r="P80" s="56">
        <f t="shared" si="17"/>
        <v>1.5658391534270277</v>
      </c>
      <c r="Q80" s="57">
        <f t="shared" si="18"/>
        <v>1.5976213294313621</v>
      </c>
    </row>
    <row r="81" spans="1:17" ht="15" thickBot="1" x14ac:dyDescent="0.35">
      <c r="A81" s="5" t="s">
        <v>23</v>
      </c>
      <c r="B81" s="13">
        <v>5.85</v>
      </c>
      <c r="C81" s="13">
        <v>5.96</v>
      </c>
      <c r="D81" s="13">
        <v>5.85</v>
      </c>
      <c r="E81" s="12">
        <v>5.67</v>
      </c>
      <c r="F81" s="55">
        <v>6</v>
      </c>
      <c r="G81" s="13">
        <v>5.96</v>
      </c>
      <c r="H81" s="13">
        <v>6.14</v>
      </c>
      <c r="I81" s="13">
        <v>6.55</v>
      </c>
      <c r="J81" s="13">
        <v>6.52</v>
      </c>
      <c r="K81" s="11">
        <v>6.69</v>
      </c>
      <c r="L81" s="13">
        <v>6.46</v>
      </c>
      <c r="M81" s="13">
        <v>6.26</v>
      </c>
      <c r="N81" s="13">
        <v>6.51</v>
      </c>
      <c r="O81" s="13">
        <v>6.42</v>
      </c>
      <c r="P81" s="56">
        <f t="shared" si="17"/>
        <v>6.2243968396748004</v>
      </c>
      <c r="Q81" s="57">
        <f t="shared" si="18"/>
        <v>6.1768644961952761</v>
      </c>
    </row>
    <row r="82" spans="1:17" ht="15" thickBot="1" x14ac:dyDescent="0.35">
      <c r="A82" s="5" t="s">
        <v>24</v>
      </c>
      <c r="B82" s="13">
        <v>1.92</v>
      </c>
      <c r="C82" s="13">
        <v>2.0099999999999998</v>
      </c>
      <c r="D82" s="13">
        <v>1.94</v>
      </c>
      <c r="E82" s="13">
        <v>2.14</v>
      </c>
      <c r="F82" s="13">
        <v>2.12</v>
      </c>
      <c r="G82" s="13">
        <v>2.11</v>
      </c>
      <c r="H82" s="13">
        <v>1.94</v>
      </c>
      <c r="I82" s="13">
        <v>2.0099999999999998</v>
      </c>
      <c r="J82" s="11">
        <v>2.17</v>
      </c>
      <c r="K82" s="13">
        <v>1.97</v>
      </c>
      <c r="L82" s="12">
        <v>1.84</v>
      </c>
      <c r="M82" s="13">
        <v>1.84</v>
      </c>
      <c r="N82" s="13">
        <v>2.02</v>
      </c>
      <c r="O82" s="13">
        <v>1.97</v>
      </c>
      <c r="P82" s="56">
        <f t="shared" si="17"/>
        <v>2.0264811875855826</v>
      </c>
      <c r="Q82" s="57">
        <f t="shared" si="18"/>
        <v>2.0044259960758586</v>
      </c>
    </row>
    <row r="83" spans="1:17" ht="23.4" thickBot="1" x14ac:dyDescent="0.35">
      <c r="A83" s="17" t="s">
        <v>25</v>
      </c>
      <c r="B83" s="24">
        <v>20.46</v>
      </c>
      <c r="C83" s="21">
        <v>21.44</v>
      </c>
      <c r="D83" s="21">
        <v>21.16</v>
      </c>
      <c r="E83" s="21">
        <v>20.61</v>
      </c>
      <c r="F83" s="21">
        <v>21.84</v>
      </c>
      <c r="G83" s="21">
        <v>21.69</v>
      </c>
      <c r="H83" s="21">
        <v>22.05</v>
      </c>
      <c r="I83" s="21">
        <v>23.37</v>
      </c>
      <c r="J83" s="22">
        <v>24.16</v>
      </c>
      <c r="K83" s="21">
        <v>24.11</v>
      </c>
      <c r="L83" s="21">
        <v>23.41</v>
      </c>
      <c r="M83" s="21">
        <v>22.96</v>
      </c>
      <c r="N83" s="21">
        <v>23.43</v>
      </c>
      <c r="O83" s="21">
        <v>23.2</v>
      </c>
      <c r="P83" s="57">
        <f t="shared" si="17"/>
        <v>23.136949335105623</v>
      </c>
      <c r="Q83" s="57">
        <f t="shared" si="18"/>
        <v>22.349042999277451</v>
      </c>
    </row>
    <row r="84" spans="1:17" ht="15" thickBot="1" x14ac:dyDescent="0.35">
      <c r="A84" s="19" t="s">
        <v>26</v>
      </c>
      <c r="B84" s="53">
        <v>100</v>
      </c>
      <c r="C84" s="53">
        <v>100</v>
      </c>
      <c r="D84" s="53">
        <v>100</v>
      </c>
      <c r="E84" s="53">
        <v>100</v>
      </c>
      <c r="F84" s="53">
        <v>100</v>
      </c>
      <c r="G84" s="53">
        <v>100</v>
      </c>
      <c r="H84" s="53">
        <v>100</v>
      </c>
      <c r="I84" s="53">
        <v>100</v>
      </c>
      <c r="J84" s="53">
        <v>100</v>
      </c>
      <c r="K84" s="53">
        <v>100</v>
      </c>
      <c r="L84" s="53">
        <v>100</v>
      </c>
      <c r="M84" s="53">
        <v>100</v>
      </c>
      <c r="N84" s="53">
        <v>100</v>
      </c>
      <c r="O84" s="53">
        <v>100</v>
      </c>
      <c r="P84" s="57">
        <f>P28/$P$28*100</f>
        <v>100</v>
      </c>
      <c r="Q84" s="54">
        <f>Q69+Q74+Q83</f>
        <v>100</v>
      </c>
    </row>
    <row r="85" spans="1:17" ht="15.6" x14ac:dyDescent="0.3">
      <c r="A85" s="2"/>
    </row>
    <row r="86" spans="1:17" ht="15.6" x14ac:dyDescent="0.3">
      <c r="A86" s="2"/>
    </row>
    <row r="87" spans="1:17" ht="16.2" thickBot="1" x14ac:dyDescent="0.35">
      <c r="A87" s="98" t="s">
        <v>30</v>
      </c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8"/>
      <c r="Q87" s="98"/>
    </row>
    <row r="88" spans="1:17" ht="23.4" thickBot="1" x14ac:dyDescent="0.35">
      <c r="A88" s="3" t="s">
        <v>1</v>
      </c>
      <c r="B88" s="26">
        <v>2001</v>
      </c>
      <c r="C88" s="26" t="s">
        <v>31</v>
      </c>
      <c r="D88" s="26" t="s">
        <v>32</v>
      </c>
      <c r="E88" s="26" t="s">
        <v>33</v>
      </c>
      <c r="F88" s="26" t="s">
        <v>34</v>
      </c>
      <c r="G88" s="26" t="s">
        <v>35</v>
      </c>
      <c r="H88" s="26" t="s">
        <v>36</v>
      </c>
      <c r="I88" s="26" t="s">
        <v>37</v>
      </c>
      <c r="J88" s="26" t="s">
        <v>38</v>
      </c>
      <c r="K88" s="26" t="s">
        <v>39</v>
      </c>
      <c r="L88" s="26" t="s">
        <v>40</v>
      </c>
      <c r="M88" s="26" t="s">
        <v>41</v>
      </c>
      <c r="N88" s="26" t="s">
        <v>42</v>
      </c>
      <c r="O88" s="26" t="s">
        <v>43</v>
      </c>
      <c r="P88" s="26" t="s">
        <v>57</v>
      </c>
      <c r="Q88" s="26" t="s">
        <v>66</v>
      </c>
    </row>
    <row r="89" spans="1:17" ht="15" thickBot="1" x14ac:dyDescent="0.35">
      <c r="A89" s="5" t="s">
        <v>3</v>
      </c>
      <c r="B89" s="27"/>
      <c r="C89" s="28">
        <v>6.14</v>
      </c>
      <c r="D89" s="29">
        <v>-10.46</v>
      </c>
      <c r="E89" s="30">
        <v>-3.46</v>
      </c>
      <c r="F89" s="30">
        <v>-2.75</v>
      </c>
      <c r="G89" s="30">
        <v>-1.69</v>
      </c>
      <c r="H89" s="30">
        <v>-1.53</v>
      </c>
      <c r="I89" s="30">
        <v>-10.18</v>
      </c>
      <c r="J89" s="30">
        <v>4.49</v>
      </c>
      <c r="K89" s="30">
        <v>-1.18</v>
      </c>
      <c r="L89" s="58">
        <v>-2.4</v>
      </c>
      <c r="M89" s="30">
        <v>-8.14</v>
      </c>
      <c r="N89" s="30">
        <v>-7.52</v>
      </c>
      <c r="O89" s="30">
        <v>1.65</v>
      </c>
      <c r="P89" s="58">
        <f>(P5-O5)/O5*100</f>
        <v>-2.7173438182612495</v>
      </c>
      <c r="Q89" s="53">
        <f>(P5-B5)/B5*100</f>
        <v>-34.324308381997284</v>
      </c>
    </row>
    <row r="90" spans="1:17" ht="15" thickBot="1" x14ac:dyDescent="0.35">
      <c r="A90" s="5" t="s">
        <v>4</v>
      </c>
      <c r="B90" s="27"/>
      <c r="C90" s="30">
        <v>1.34</v>
      </c>
      <c r="D90" s="30">
        <v>-8.83</v>
      </c>
      <c r="E90" s="30">
        <v>1.21</v>
      </c>
      <c r="F90" s="30">
        <v>-9.33</v>
      </c>
      <c r="G90" s="30">
        <v>3.69</v>
      </c>
      <c r="H90" s="30">
        <v>-7.38</v>
      </c>
      <c r="I90" s="30">
        <v>-17.309999999999999</v>
      </c>
      <c r="J90" s="28">
        <v>19.27</v>
      </c>
      <c r="K90" s="30">
        <v>3.06</v>
      </c>
      <c r="L90" s="29">
        <v>-19.190000000000001</v>
      </c>
      <c r="M90" s="30">
        <v>-1.34</v>
      </c>
      <c r="N90" s="30">
        <v>6.78</v>
      </c>
      <c r="O90" s="30">
        <v>-6.35</v>
      </c>
      <c r="P90" s="58">
        <f t="shared" ref="P90:P112" si="19">(P6-O6)/O6*100</f>
        <v>-4.0677966101694913</v>
      </c>
      <c r="Q90" s="53">
        <f t="shared" ref="Q90:Q112" si="20">(P6-B6)/B6*100</f>
        <v>-36.68903803131991</v>
      </c>
    </row>
    <row r="91" spans="1:17" ht="15" thickBot="1" x14ac:dyDescent="0.35">
      <c r="A91" s="5" t="s">
        <v>5</v>
      </c>
      <c r="B91" s="27"/>
      <c r="C91" s="28">
        <v>-0.09</v>
      </c>
      <c r="D91" s="30">
        <v>-5.41</v>
      </c>
      <c r="E91" s="30">
        <v>-4.84</v>
      </c>
      <c r="F91" s="30">
        <v>-4.0599999999999996</v>
      </c>
      <c r="G91" s="30">
        <v>-1.03</v>
      </c>
      <c r="H91" s="30">
        <v>-3.22</v>
      </c>
      <c r="I91" s="29">
        <v>-6.4</v>
      </c>
      <c r="J91" s="30">
        <v>-4.13</v>
      </c>
      <c r="K91" s="30">
        <v>-1.94</v>
      </c>
      <c r="L91" s="30">
        <v>-5.57</v>
      </c>
      <c r="M91" s="30">
        <v>-4.09</v>
      </c>
      <c r="N91" s="30">
        <v>-4.53</v>
      </c>
      <c r="O91" s="30">
        <v>-2.41</v>
      </c>
      <c r="P91" s="58">
        <f t="shared" si="19"/>
        <v>-1.2117193151675909</v>
      </c>
      <c r="Q91" s="53">
        <f t="shared" si="20"/>
        <v>-39.387102143478018</v>
      </c>
    </row>
    <row r="92" spans="1:17" ht="15" thickBot="1" x14ac:dyDescent="0.35">
      <c r="A92" s="5" t="s">
        <v>6</v>
      </c>
      <c r="B92" s="27"/>
      <c r="C92" s="30">
        <v>-5.78</v>
      </c>
      <c r="D92" s="30">
        <v>-10.9</v>
      </c>
      <c r="E92" s="30">
        <v>-4.68</v>
      </c>
      <c r="F92" s="30">
        <v>2.3199999999999998</v>
      </c>
      <c r="G92" s="30">
        <v>-3.85</v>
      </c>
      <c r="H92" s="30">
        <v>-6.75</v>
      </c>
      <c r="I92" s="30">
        <v>-2.27</v>
      </c>
      <c r="J92" s="29">
        <v>-11.07</v>
      </c>
      <c r="K92" s="58">
        <v>-3.5</v>
      </c>
      <c r="L92" s="28">
        <v>14.16</v>
      </c>
      <c r="M92" s="30">
        <v>9.1300000000000008</v>
      </c>
      <c r="N92" s="30">
        <v>-2.91</v>
      </c>
      <c r="O92" s="30">
        <v>-5.27</v>
      </c>
      <c r="P92" s="58">
        <f t="shared" si="19"/>
        <v>1.6655562958027983</v>
      </c>
      <c r="Q92" s="53">
        <f t="shared" si="20"/>
        <v>-28.272620446533491</v>
      </c>
    </row>
    <row r="93" spans="1:17" ht="15" thickBot="1" x14ac:dyDescent="0.35">
      <c r="A93" s="5" t="s">
        <v>7</v>
      </c>
      <c r="B93" s="27"/>
      <c r="C93" s="58">
        <v>-4.8</v>
      </c>
      <c r="D93" s="30">
        <v>-7.38</v>
      </c>
      <c r="E93" s="30">
        <v>-1.66</v>
      </c>
      <c r="F93" s="30">
        <v>-2.74</v>
      </c>
      <c r="G93" s="28">
        <v>4.8</v>
      </c>
      <c r="H93" s="30">
        <v>-4.58</v>
      </c>
      <c r="I93" s="29">
        <v>-8.89</v>
      </c>
      <c r="J93" s="30">
        <v>-6.58</v>
      </c>
      <c r="K93" s="30">
        <v>0.05</v>
      </c>
      <c r="L93" s="30">
        <v>-0.56000000000000005</v>
      </c>
      <c r="M93" s="58">
        <v>-7.7</v>
      </c>
      <c r="N93" s="30">
        <v>-3.97</v>
      </c>
      <c r="O93" s="30">
        <v>1.19</v>
      </c>
      <c r="P93" s="58">
        <f t="shared" si="19"/>
        <v>-0.65195586760280844</v>
      </c>
      <c r="Q93" s="53">
        <f t="shared" si="20"/>
        <v>-36.36071592473612</v>
      </c>
    </row>
    <row r="94" spans="1:17" ht="15" thickBot="1" x14ac:dyDescent="0.35">
      <c r="A94" s="5" t="s">
        <v>8</v>
      </c>
      <c r="B94" s="27"/>
      <c r="C94" s="30">
        <v>-0.44</v>
      </c>
      <c r="D94" s="30">
        <v>-5.7</v>
      </c>
      <c r="E94" s="30">
        <v>-4.67</v>
      </c>
      <c r="F94" s="30">
        <v>-5.43</v>
      </c>
      <c r="G94" s="92">
        <v>1</v>
      </c>
      <c r="H94" s="30">
        <v>-0.85</v>
      </c>
      <c r="I94" s="58">
        <v>-5</v>
      </c>
      <c r="J94" s="30">
        <v>-5.81</v>
      </c>
      <c r="K94" s="29">
        <v>-12.48</v>
      </c>
      <c r="L94" s="30">
        <v>-8.3699999999999992</v>
      </c>
      <c r="M94" s="30">
        <v>-1.78</v>
      </c>
      <c r="N94" s="30">
        <v>-6.67</v>
      </c>
      <c r="O94" s="30">
        <v>0.36</v>
      </c>
      <c r="P94" s="58">
        <f t="shared" si="19"/>
        <v>6.6948130277442699</v>
      </c>
      <c r="Q94" s="53">
        <f t="shared" si="20"/>
        <v>-40.286919831223628</v>
      </c>
    </row>
    <row r="95" spans="1:17" ht="15" thickBot="1" x14ac:dyDescent="0.35">
      <c r="A95" s="5" t="s">
        <v>9</v>
      </c>
      <c r="B95" s="27"/>
      <c r="C95" s="30">
        <v>1.47</v>
      </c>
      <c r="D95" s="30">
        <v>-5.0599999999999996</v>
      </c>
      <c r="E95" s="30">
        <v>-2.97</v>
      </c>
      <c r="F95" s="30">
        <v>1.58</v>
      </c>
      <c r="G95" s="30">
        <v>2.11</v>
      </c>
      <c r="H95" s="30">
        <v>-0.97</v>
      </c>
      <c r="I95" s="58">
        <v>-5.6</v>
      </c>
      <c r="J95" s="92">
        <v>2.4</v>
      </c>
      <c r="K95" s="58">
        <v>0.5</v>
      </c>
      <c r="L95" s="30">
        <v>-4.2300000000000004</v>
      </c>
      <c r="M95" s="29">
        <v>-5.63</v>
      </c>
      <c r="N95" s="30">
        <v>0.05</v>
      </c>
      <c r="O95" s="58">
        <v>-4.4000000000000004</v>
      </c>
      <c r="P95" s="58">
        <f t="shared" si="19"/>
        <v>0.33385000596160724</v>
      </c>
      <c r="Q95" s="53">
        <f t="shared" si="20"/>
        <v>-19.102095750817149</v>
      </c>
    </row>
    <row r="96" spans="1:17" ht="15" thickBot="1" x14ac:dyDescent="0.35">
      <c r="A96" s="5" t="s">
        <v>10</v>
      </c>
      <c r="B96" s="27"/>
      <c r="C96" s="30">
        <v>-0.67</v>
      </c>
      <c r="D96" s="58">
        <v>-3</v>
      </c>
      <c r="E96" s="30">
        <v>-2.12</v>
      </c>
      <c r="F96" s="30">
        <v>-6.35</v>
      </c>
      <c r="G96" s="30">
        <v>-1.24</v>
      </c>
      <c r="H96" s="30">
        <v>-3.66</v>
      </c>
      <c r="I96" s="30">
        <v>-5.76</v>
      </c>
      <c r="J96" s="30">
        <v>-6.13</v>
      </c>
      <c r="K96" s="30">
        <v>-1.26</v>
      </c>
      <c r="L96" s="93">
        <v>1.3</v>
      </c>
      <c r="M96" s="29">
        <v>-10.26</v>
      </c>
      <c r="N96" s="30">
        <v>-1.01</v>
      </c>
      <c r="O96" s="30">
        <v>-3.75</v>
      </c>
      <c r="P96" s="58">
        <f t="shared" si="19"/>
        <v>-0.40103122314523065</v>
      </c>
      <c r="Q96" s="53">
        <f t="shared" si="20"/>
        <v>-36.682813125978804</v>
      </c>
    </row>
    <row r="97" spans="1:17" ht="15" thickBot="1" x14ac:dyDescent="0.35">
      <c r="A97" s="14" t="s">
        <v>11</v>
      </c>
      <c r="B97" s="23"/>
      <c r="C97" s="31">
        <v>-0.25</v>
      </c>
      <c r="D97" s="31">
        <v>-6.03</v>
      </c>
      <c r="E97" s="90">
        <v>-3.5</v>
      </c>
      <c r="F97" s="31">
        <v>-3.64</v>
      </c>
      <c r="G97" s="32">
        <v>-0.01</v>
      </c>
      <c r="H97" s="31">
        <v>-3.14</v>
      </c>
      <c r="I97" s="33">
        <v>-6.92</v>
      </c>
      <c r="J97" s="31">
        <v>-3.51</v>
      </c>
      <c r="K97" s="31">
        <v>-1.67</v>
      </c>
      <c r="L97" s="31">
        <v>-2.64</v>
      </c>
      <c r="M97" s="31">
        <v>-6.05</v>
      </c>
      <c r="N97" s="31">
        <v>-3.73</v>
      </c>
      <c r="O97" s="31">
        <v>-1.85</v>
      </c>
      <c r="P97" s="90">
        <f t="shared" si="19"/>
        <v>-0.64371553485510913</v>
      </c>
      <c r="Q97" s="53">
        <f t="shared" si="20"/>
        <v>-35.988676574663835</v>
      </c>
    </row>
    <row r="98" spans="1:17" ht="15" thickBot="1" x14ac:dyDescent="0.35">
      <c r="A98" s="5" t="s">
        <v>12</v>
      </c>
      <c r="B98" s="27"/>
      <c r="C98" s="30">
        <v>-0.91</v>
      </c>
      <c r="D98" s="30">
        <v>2.5099999999999998</v>
      </c>
      <c r="E98" s="58">
        <v>-7</v>
      </c>
      <c r="F98" s="30">
        <v>-0.33</v>
      </c>
      <c r="G98" s="30">
        <v>-1.45</v>
      </c>
      <c r="H98" s="30">
        <v>-2.96</v>
      </c>
      <c r="I98" s="30">
        <v>-6.96</v>
      </c>
      <c r="J98" s="30">
        <v>-2.35</v>
      </c>
      <c r="K98" s="28">
        <v>2.74</v>
      </c>
      <c r="L98" s="30">
        <v>-1.02</v>
      </c>
      <c r="M98" s="29">
        <v>-8.5399999999999991</v>
      </c>
      <c r="N98" s="30">
        <v>-4.95</v>
      </c>
      <c r="O98" s="30">
        <v>2.61</v>
      </c>
      <c r="P98" s="58">
        <f t="shared" si="19"/>
        <v>-4.7496097033745643</v>
      </c>
      <c r="Q98" s="53">
        <f t="shared" si="20"/>
        <v>-29.325016707507238</v>
      </c>
    </row>
    <row r="99" spans="1:17" ht="15" thickBot="1" x14ac:dyDescent="0.35">
      <c r="A99" s="5" t="s">
        <v>13</v>
      </c>
      <c r="B99" s="27"/>
      <c r="C99" s="30">
        <v>-1.55</v>
      </c>
      <c r="D99" s="30">
        <v>-6.2</v>
      </c>
      <c r="E99" s="30">
        <v>-3.63</v>
      </c>
      <c r="F99" s="30">
        <v>-6.91</v>
      </c>
      <c r="G99" s="28">
        <v>3.38</v>
      </c>
      <c r="H99" s="30">
        <v>-0.22</v>
      </c>
      <c r="I99" s="58">
        <v>-7.3</v>
      </c>
      <c r="J99" s="30">
        <v>-7.19</v>
      </c>
      <c r="K99" s="30">
        <v>-5.24</v>
      </c>
      <c r="L99" s="30">
        <v>-1.96</v>
      </c>
      <c r="M99" s="29">
        <v>-17.260000000000002</v>
      </c>
      <c r="N99" s="30">
        <v>1.65</v>
      </c>
      <c r="O99" s="30">
        <v>-6</v>
      </c>
      <c r="P99" s="58">
        <f t="shared" si="19"/>
        <v>1.1957484499557132</v>
      </c>
      <c r="Q99" s="53">
        <f t="shared" si="20"/>
        <v>-45.348002870126763</v>
      </c>
    </row>
    <row r="100" spans="1:17" ht="15" thickBot="1" x14ac:dyDescent="0.35">
      <c r="A100" s="5" t="s">
        <v>14</v>
      </c>
      <c r="B100" s="27"/>
      <c r="C100" s="30">
        <v>3.56</v>
      </c>
      <c r="D100" s="30">
        <v>-2.4</v>
      </c>
      <c r="E100" s="30">
        <v>-9.61</v>
      </c>
      <c r="F100" s="30">
        <v>-5.05</v>
      </c>
      <c r="G100" s="28">
        <v>5.05</v>
      </c>
      <c r="H100" s="30">
        <v>-5.65</v>
      </c>
      <c r="I100" s="30">
        <v>-3.22</v>
      </c>
      <c r="J100" s="30">
        <v>-4.3600000000000003</v>
      </c>
      <c r="K100" s="30">
        <v>1.68</v>
      </c>
      <c r="L100" s="30">
        <v>-2.87</v>
      </c>
      <c r="M100" s="29">
        <v>-16.11</v>
      </c>
      <c r="N100" s="30">
        <v>1.22</v>
      </c>
      <c r="O100" s="30">
        <v>-2.29</v>
      </c>
      <c r="P100" s="58">
        <f t="shared" si="19"/>
        <v>-1.6414607156030985</v>
      </c>
      <c r="Q100" s="53">
        <f t="shared" si="20"/>
        <v>-35.870610870610868</v>
      </c>
    </row>
    <row r="101" spans="1:17" ht="15" thickBot="1" x14ac:dyDescent="0.35">
      <c r="A101" s="5" t="s">
        <v>15</v>
      </c>
      <c r="B101" s="27"/>
      <c r="C101" s="30">
        <v>-1.38</v>
      </c>
      <c r="D101" s="30">
        <v>-3.69</v>
      </c>
      <c r="E101" s="28">
        <v>5.08</v>
      </c>
      <c r="F101" s="30">
        <v>-1.03</v>
      </c>
      <c r="G101" s="30">
        <v>-3.91</v>
      </c>
      <c r="H101" s="30">
        <v>-5.05</v>
      </c>
      <c r="I101" s="30">
        <v>-6.81</v>
      </c>
      <c r="J101" s="30">
        <v>1.63</v>
      </c>
      <c r="K101" s="30">
        <v>-1.33</v>
      </c>
      <c r="L101" s="58">
        <v>-3.3</v>
      </c>
      <c r="M101" s="29">
        <v>-11.7</v>
      </c>
      <c r="N101" s="30">
        <v>-6.64</v>
      </c>
      <c r="O101" s="30">
        <v>-7.12</v>
      </c>
      <c r="P101" s="58">
        <f t="shared" si="19"/>
        <v>-1.758220408956239</v>
      </c>
      <c r="Q101" s="53">
        <f t="shared" si="20"/>
        <v>-38.750605620155035</v>
      </c>
    </row>
    <row r="102" spans="1:17" ht="15" thickBot="1" x14ac:dyDescent="0.35">
      <c r="A102" s="14" t="s">
        <v>16</v>
      </c>
      <c r="B102" s="23"/>
      <c r="C102" s="31">
        <v>-0.63</v>
      </c>
      <c r="D102" s="31">
        <v>-1.64</v>
      </c>
      <c r="E102" s="31">
        <v>-1.43</v>
      </c>
      <c r="F102" s="31">
        <v>-1.61</v>
      </c>
      <c r="G102" s="31">
        <v>-1.71</v>
      </c>
      <c r="H102" s="31">
        <v>-4.16</v>
      </c>
      <c r="I102" s="31">
        <v>-6.46</v>
      </c>
      <c r="J102" s="31">
        <v>-0.93</v>
      </c>
      <c r="K102" s="32">
        <v>0.14000000000000001</v>
      </c>
      <c r="L102" s="31">
        <v>-2.42</v>
      </c>
      <c r="M102" s="33">
        <v>-11.44</v>
      </c>
      <c r="N102" s="31">
        <v>-4.76</v>
      </c>
      <c r="O102" s="31">
        <v>-3.08</v>
      </c>
      <c r="P102" s="90">
        <f t="shared" si="19"/>
        <v>-2.704627918883423</v>
      </c>
      <c r="Q102" s="53">
        <f t="shared" si="20"/>
        <v>-35.691375099314364</v>
      </c>
    </row>
    <row r="103" spans="1:17" ht="15" thickBot="1" x14ac:dyDescent="0.35">
      <c r="A103" s="5" t="s">
        <v>17</v>
      </c>
      <c r="B103" s="27"/>
      <c r="C103" s="30">
        <v>-1.42</v>
      </c>
      <c r="D103" s="30">
        <v>-3.8</v>
      </c>
      <c r="E103" s="30">
        <v>-5.85</v>
      </c>
      <c r="F103" s="30">
        <v>-3.28</v>
      </c>
      <c r="G103" s="30">
        <v>-3.1</v>
      </c>
      <c r="H103" s="30">
        <v>-8.83</v>
      </c>
      <c r="I103" s="58">
        <v>-6.4</v>
      </c>
      <c r="J103" s="30">
        <v>-3.22</v>
      </c>
      <c r="K103" s="28">
        <v>6.38</v>
      </c>
      <c r="L103" s="58">
        <v>-1</v>
      </c>
      <c r="M103" s="29">
        <v>-9.5399999999999991</v>
      </c>
      <c r="N103" s="30">
        <v>-1.85</v>
      </c>
      <c r="O103" s="30">
        <v>-4.83</v>
      </c>
      <c r="P103" s="58">
        <f t="shared" si="19"/>
        <v>-6.1825605132691743</v>
      </c>
      <c r="Q103" s="53">
        <f t="shared" si="20"/>
        <v>-42.285611768927161</v>
      </c>
    </row>
    <row r="104" spans="1:17" ht="15" thickBot="1" x14ac:dyDescent="0.35">
      <c r="A104" s="5" t="s">
        <v>18</v>
      </c>
      <c r="B104" s="27"/>
      <c r="C104" s="30">
        <v>-15.1</v>
      </c>
      <c r="D104" s="30">
        <v>-15.28</v>
      </c>
      <c r="E104" s="29">
        <v>-23.55</v>
      </c>
      <c r="F104" s="30">
        <v>-2.82</v>
      </c>
      <c r="G104" s="30">
        <v>0.91</v>
      </c>
      <c r="H104" s="30">
        <v>-8.08</v>
      </c>
      <c r="I104" s="30">
        <v>12.7</v>
      </c>
      <c r="J104" s="30">
        <v>-8.15</v>
      </c>
      <c r="K104" s="28">
        <v>23.96</v>
      </c>
      <c r="L104" s="30">
        <v>-2.74</v>
      </c>
      <c r="M104" s="30">
        <v>-9.08</v>
      </c>
      <c r="N104" s="30">
        <v>-12.74</v>
      </c>
      <c r="O104" s="30">
        <v>0.79</v>
      </c>
      <c r="P104" s="58">
        <f t="shared" si="19"/>
        <v>-9.7847358121330714</v>
      </c>
      <c r="Q104" s="53">
        <f t="shared" si="20"/>
        <v>-55.372700871248796</v>
      </c>
    </row>
    <row r="105" spans="1:17" ht="15" thickBot="1" x14ac:dyDescent="0.35">
      <c r="A105" s="5" t="s">
        <v>19</v>
      </c>
      <c r="B105" s="27"/>
      <c r="C105" s="28">
        <v>18.649999999999999</v>
      </c>
      <c r="D105" s="30">
        <v>-6.92</v>
      </c>
      <c r="E105" s="29">
        <v>-10.24</v>
      </c>
      <c r="F105" s="30">
        <v>12.6</v>
      </c>
      <c r="G105" s="30">
        <v>-4.6900000000000004</v>
      </c>
      <c r="H105" s="30">
        <v>2.83</v>
      </c>
      <c r="I105" s="30">
        <v>2.23</v>
      </c>
      <c r="J105" s="30">
        <v>1.87</v>
      </c>
      <c r="K105" s="30">
        <v>-5.24</v>
      </c>
      <c r="L105" s="30">
        <v>-8.1199999999999992</v>
      </c>
      <c r="M105" s="30">
        <v>-5.15</v>
      </c>
      <c r="N105" s="30">
        <v>-6.14</v>
      </c>
      <c r="O105" s="30">
        <v>0.87</v>
      </c>
      <c r="P105" s="58">
        <f t="shared" si="19"/>
        <v>-0.7732520148115879</v>
      </c>
      <c r="Q105" s="53">
        <f t="shared" si="20"/>
        <v>-11.620913764671647</v>
      </c>
    </row>
    <row r="106" spans="1:17" ht="15" thickBot="1" x14ac:dyDescent="0.35">
      <c r="A106" s="5" t="s">
        <v>20</v>
      </c>
      <c r="B106" s="27"/>
      <c r="C106" s="30">
        <v>3.24</v>
      </c>
      <c r="D106" s="30">
        <v>-4.51</v>
      </c>
      <c r="E106" s="30">
        <v>-4.5599999999999996</v>
      </c>
      <c r="F106" s="28">
        <v>6.74</v>
      </c>
      <c r="G106" s="30">
        <v>3.1</v>
      </c>
      <c r="H106" s="30">
        <v>1.67</v>
      </c>
      <c r="I106" s="30">
        <v>2.11</v>
      </c>
      <c r="J106" s="30">
        <v>6.55</v>
      </c>
      <c r="K106" s="30">
        <v>-2.6</v>
      </c>
      <c r="L106" s="30">
        <v>-3.03</v>
      </c>
      <c r="M106" s="29">
        <v>-14.99</v>
      </c>
      <c r="N106" s="30">
        <v>-0.83</v>
      </c>
      <c r="O106" s="30">
        <v>-6.89</v>
      </c>
      <c r="P106" s="58">
        <f t="shared" si="19"/>
        <v>0.26318559848405099</v>
      </c>
      <c r="Q106" s="53">
        <f t="shared" si="20"/>
        <v>-14.873078298176617</v>
      </c>
    </row>
    <row r="107" spans="1:17" ht="15" thickBot="1" x14ac:dyDescent="0.35">
      <c r="A107" s="5" t="s">
        <v>21</v>
      </c>
      <c r="B107" s="27"/>
      <c r="C107" s="30">
        <v>0.77</v>
      </c>
      <c r="D107" s="30">
        <v>-3.27</v>
      </c>
      <c r="E107" s="30">
        <v>-5.97</v>
      </c>
      <c r="F107" s="30">
        <v>6.47</v>
      </c>
      <c r="G107" s="30">
        <v>3.6</v>
      </c>
      <c r="H107" s="30">
        <v>-2.2799999999999998</v>
      </c>
      <c r="I107" s="30">
        <v>6</v>
      </c>
      <c r="J107" s="30">
        <v>-1.26</v>
      </c>
      <c r="K107" s="28">
        <v>21.76</v>
      </c>
      <c r="L107" s="30">
        <v>-8.11</v>
      </c>
      <c r="M107" s="29">
        <v>-9.9600000000000009</v>
      </c>
      <c r="N107" s="30">
        <v>-6.43</v>
      </c>
      <c r="O107" s="30">
        <v>5.41</v>
      </c>
      <c r="P107" s="58">
        <f t="shared" si="19"/>
        <v>0</v>
      </c>
      <c r="Q107" s="53">
        <f t="shared" si="20"/>
        <v>2.7442371020856204</v>
      </c>
    </row>
    <row r="108" spans="1:17" ht="15" thickBot="1" x14ac:dyDescent="0.35">
      <c r="A108" s="5" t="s">
        <v>22</v>
      </c>
      <c r="B108" s="27"/>
      <c r="C108" s="28">
        <v>7.22</v>
      </c>
      <c r="D108" s="30">
        <v>-6.06</v>
      </c>
      <c r="E108" s="58">
        <v>-8.3000000000000007</v>
      </c>
      <c r="F108" s="30">
        <v>-3.26</v>
      </c>
      <c r="G108" s="30">
        <v>-5.2</v>
      </c>
      <c r="H108" s="30">
        <v>-5.14</v>
      </c>
      <c r="I108" s="30">
        <v>-4.88</v>
      </c>
      <c r="J108" s="30">
        <v>3.07</v>
      </c>
      <c r="K108" s="30">
        <v>-2.29</v>
      </c>
      <c r="L108" s="29">
        <v>-11.52</v>
      </c>
      <c r="M108" s="30">
        <v>-7.26</v>
      </c>
      <c r="N108" s="30">
        <v>0.04</v>
      </c>
      <c r="O108" s="30">
        <v>-4.1100000000000003</v>
      </c>
      <c r="P108" s="58">
        <f t="shared" si="19"/>
        <v>2.7830011282437006</v>
      </c>
      <c r="Q108" s="53">
        <f t="shared" si="20"/>
        <v>-37.716499544211487</v>
      </c>
    </row>
    <row r="109" spans="1:17" ht="15" thickBot="1" x14ac:dyDescent="0.35">
      <c r="A109" s="5" t="s">
        <v>23</v>
      </c>
      <c r="B109" s="27"/>
      <c r="C109" s="58">
        <v>2.7</v>
      </c>
      <c r="D109" s="30">
        <v>-6.69</v>
      </c>
      <c r="E109" s="30">
        <v>-6.33</v>
      </c>
      <c r="F109" s="28">
        <v>4.34</v>
      </c>
      <c r="G109" s="30">
        <v>-1.45</v>
      </c>
      <c r="H109" s="30">
        <v>-0.21</v>
      </c>
      <c r="I109" s="30">
        <v>1.23</v>
      </c>
      <c r="J109" s="30">
        <v>-2.11</v>
      </c>
      <c r="K109" s="58">
        <v>1.5</v>
      </c>
      <c r="L109" s="30">
        <v>-6.82</v>
      </c>
      <c r="M109" s="29">
        <v>-11.24</v>
      </c>
      <c r="N109" s="30">
        <v>0.28000000000000003</v>
      </c>
      <c r="O109" s="30">
        <v>-3.87</v>
      </c>
      <c r="P109" s="58">
        <f t="shared" si="19"/>
        <v>-4.4166813302833008</v>
      </c>
      <c r="Q109" s="53">
        <f t="shared" si="20"/>
        <v>-29.404119825849634</v>
      </c>
    </row>
    <row r="110" spans="1:17" ht="15" thickBot="1" x14ac:dyDescent="0.35">
      <c r="A110" s="5" t="s">
        <v>24</v>
      </c>
      <c r="B110" s="27"/>
      <c r="C110" s="30">
        <v>5.75</v>
      </c>
      <c r="D110" s="30">
        <v>-8.2100000000000009</v>
      </c>
      <c r="E110" s="28">
        <v>6.25</v>
      </c>
      <c r="F110" s="30">
        <v>-2.13</v>
      </c>
      <c r="G110" s="30">
        <v>-1.08</v>
      </c>
      <c r="H110" s="29">
        <v>-10.99</v>
      </c>
      <c r="I110" s="30">
        <v>-1.63</v>
      </c>
      <c r="J110" s="30">
        <v>5.83</v>
      </c>
      <c r="K110" s="30">
        <v>-9.84</v>
      </c>
      <c r="L110" s="30">
        <v>-10.01</v>
      </c>
      <c r="M110" s="30">
        <v>-8.27</v>
      </c>
      <c r="N110" s="30">
        <v>5.53</v>
      </c>
      <c r="O110" s="30">
        <v>-4.6900000000000004</v>
      </c>
      <c r="P110" s="58">
        <f t="shared" si="19"/>
        <v>1.2886597938144329</v>
      </c>
      <c r="Q110" s="53">
        <f t="shared" si="20"/>
        <v>-29.849266164220545</v>
      </c>
    </row>
    <row r="111" spans="1:17" ht="23.4" thickBot="1" x14ac:dyDescent="0.35">
      <c r="A111" s="17" t="s">
        <v>25</v>
      </c>
      <c r="B111" s="23"/>
      <c r="C111" s="32">
        <v>5.72</v>
      </c>
      <c r="D111" s="31">
        <v>-6.19</v>
      </c>
      <c r="E111" s="90">
        <v>-6</v>
      </c>
      <c r="F111" s="31">
        <v>4.4400000000000004</v>
      </c>
      <c r="G111" s="31">
        <v>-1.47</v>
      </c>
      <c r="H111" s="31">
        <v>-1.45</v>
      </c>
      <c r="I111" s="31">
        <v>0.54</v>
      </c>
      <c r="J111" s="31">
        <v>1.71</v>
      </c>
      <c r="K111" s="31">
        <v>-1.34</v>
      </c>
      <c r="L111" s="31">
        <v>-6.26</v>
      </c>
      <c r="M111" s="33">
        <v>-10.210000000000001</v>
      </c>
      <c r="N111" s="31">
        <v>-1.52</v>
      </c>
      <c r="O111" s="90">
        <v>-3.5</v>
      </c>
      <c r="P111" s="90">
        <f t="shared" si="19"/>
        <v>-1.6823294541559137</v>
      </c>
      <c r="Q111" s="53">
        <f t="shared" si="20"/>
        <v>-24.9860682839841</v>
      </c>
    </row>
    <row r="112" spans="1:17" ht="15" thickBot="1" x14ac:dyDescent="0.35">
      <c r="A112" s="19" t="s">
        <v>26</v>
      </c>
      <c r="B112" s="25"/>
      <c r="C112" s="32">
        <v>0.87</v>
      </c>
      <c r="D112" s="31">
        <v>-4.95</v>
      </c>
      <c r="E112" s="31">
        <v>-3.48</v>
      </c>
      <c r="F112" s="31">
        <v>-1.43</v>
      </c>
      <c r="G112" s="31">
        <v>-0.79</v>
      </c>
      <c r="H112" s="31">
        <v>-3.05</v>
      </c>
      <c r="I112" s="31">
        <v>-5.16</v>
      </c>
      <c r="J112" s="31">
        <v>-1.62</v>
      </c>
      <c r="K112" s="31">
        <v>-1.1200000000000001</v>
      </c>
      <c r="L112" s="31">
        <v>-3.45</v>
      </c>
      <c r="M112" s="33">
        <v>-8.4700000000000006</v>
      </c>
      <c r="N112" s="31">
        <v>-3.49</v>
      </c>
      <c r="O112" s="31">
        <v>-2.5499999999999998</v>
      </c>
      <c r="P112" s="90">
        <f t="shared" si="19"/>
        <v>-1.4076630646609916</v>
      </c>
      <c r="Q112" s="54">
        <f t="shared" si="20"/>
        <v>-33.660585328772328</v>
      </c>
    </row>
    <row r="113" spans="1:32" x14ac:dyDescent="0.3">
      <c r="A113" s="117" t="s">
        <v>45</v>
      </c>
      <c r="B113" s="117"/>
      <c r="C113" s="117"/>
      <c r="D113" s="117"/>
      <c r="E113" s="117"/>
      <c r="F113" s="117"/>
      <c r="G113" s="117"/>
      <c r="H113" s="117"/>
      <c r="I113" s="117"/>
      <c r="J113" s="117"/>
      <c r="K113" s="117"/>
      <c r="L113" s="117"/>
      <c r="M113" s="117"/>
      <c r="N113" s="117"/>
      <c r="O113" s="117"/>
      <c r="P113" s="117"/>
      <c r="Q113" s="117"/>
    </row>
    <row r="114" spans="1:32" x14ac:dyDescent="0.3">
      <c r="A114" s="118" t="s">
        <v>46</v>
      </c>
      <c r="B114" s="118"/>
      <c r="C114" s="118"/>
      <c r="D114" s="118"/>
      <c r="E114" s="118"/>
      <c r="F114" s="118"/>
      <c r="G114" s="118"/>
      <c r="H114" s="118"/>
      <c r="I114" s="118"/>
      <c r="J114" s="118"/>
      <c r="K114" s="118"/>
      <c r="L114" s="118"/>
      <c r="M114" s="118"/>
      <c r="N114" s="118"/>
      <c r="O114" s="118"/>
      <c r="P114" s="118"/>
      <c r="Q114" s="118"/>
    </row>
    <row r="117" spans="1:32" ht="15.6" x14ac:dyDescent="0.3">
      <c r="A117" s="120" t="s">
        <v>61</v>
      </c>
      <c r="B117" s="120"/>
      <c r="C117" s="120"/>
      <c r="D117" s="120"/>
      <c r="E117" s="120"/>
      <c r="F117" s="120"/>
      <c r="G117" s="120"/>
      <c r="H117" s="120"/>
      <c r="I117" s="120"/>
      <c r="J117" s="120"/>
      <c r="K117" s="120"/>
      <c r="L117" s="120"/>
      <c r="M117" s="120"/>
      <c r="N117" s="120"/>
      <c r="O117" s="120"/>
      <c r="P117" s="120"/>
      <c r="Q117" s="120"/>
    </row>
    <row r="118" spans="1:32" ht="15.6" x14ac:dyDescent="0.3">
      <c r="A118" s="41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</row>
    <row r="119" spans="1:32" ht="16.2" thickBot="1" x14ac:dyDescent="0.35">
      <c r="A119" s="43" t="s">
        <v>48</v>
      </c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T119" s="105" t="s">
        <v>82</v>
      </c>
      <c r="U119" s="106"/>
      <c r="V119" s="106"/>
      <c r="W119" s="106"/>
      <c r="X119" s="106"/>
      <c r="Y119" s="106"/>
      <c r="Z119" s="105" t="s">
        <v>83</v>
      </c>
      <c r="AA119" s="106"/>
      <c r="AB119" s="106"/>
      <c r="AC119" s="106"/>
      <c r="AD119" s="106"/>
      <c r="AE119" s="106"/>
      <c r="AF119" s="59"/>
    </row>
    <row r="120" spans="1:32" ht="23.4" thickBot="1" x14ac:dyDescent="0.35">
      <c r="A120" s="3" t="s">
        <v>1</v>
      </c>
      <c r="B120" s="4">
        <v>2001</v>
      </c>
      <c r="C120" s="4">
        <v>2002</v>
      </c>
      <c r="D120" s="4">
        <v>2003</v>
      </c>
      <c r="E120" s="4">
        <v>2004</v>
      </c>
      <c r="F120" s="4">
        <v>2005</v>
      </c>
      <c r="G120" s="4">
        <v>2006</v>
      </c>
      <c r="H120" s="4">
        <v>2007</v>
      </c>
      <c r="I120" s="4">
        <v>2008</v>
      </c>
      <c r="J120" s="4">
        <v>2009</v>
      </c>
      <c r="K120" s="4">
        <v>2010</v>
      </c>
      <c r="L120" s="4">
        <v>2011</v>
      </c>
      <c r="M120" s="4">
        <v>2012</v>
      </c>
      <c r="N120" s="4">
        <v>2013</v>
      </c>
      <c r="O120" s="4">
        <v>2014</v>
      </c>
      <c r="P120" s="4">
        <v>2015</v>
      </c>
      <c r="Q120" s="4" t="s">
        <v>59</v>
      </c>
      <c r="T120" s="107" t="s">
        <v>71</v>
      </c>
      <c r="U120" s="108"/>
      <c r="V120" s="60" t="s">
        <v>72</v>
      </c>
      <c r="W120" s="72" t="s">
        <v>73</v>
      </c>
      <c r="X120" s="72" t="s">
        <v>74</v>
      </c>
      <c r="Y120" s="73" t="s">
        <v>75</v>
      </c>
      <c r="Z120" s="107" t="s">
        <v>71</v>
      </c>
      <c r="AA120" s="108"/>
      <c r="AB120" s="60" t="s">
        <v>72</v>
      </c>
      <c r="AC120" s="72" t="s">
        <v>73</v>
      </c>
      <c r="AD120" s="72" t="s">
        <v>74</v>
      </c>
      <c r="AE120" s="73" t="s">
        <v>75</v>
      </c>
      <c r="AF120" s="59"/>
    </row>
    <row r="121" spans="1:32" ht="17.399999999999999" thickBot="1" x14ac:dyDescent="0.35">
      <c r="A121" s="5" t="s">
        <v>3</v>
      </c>
      <c r="B121" s="10">
        <v>509</v>
      </c>
      <c r="C121" s="11">
        <v>538</v>
      </c>
      <c r="D121" s="10">
        <v>504</v>
      </c>
      <c r="E121" s="10">
        <v>452</v>
      </c>
      <c r="F121" s="10">
        <v>417</v>
      </c>
      <c r="G121" s="10">
        <v>356</v>
      </c>
      <c r="H121" s="10">
        <v>363</v>
      </c>
      <c r="I121" s="10">
        <v>317</v>
      </c>
      <c r="J121" s="10">
        <v>297</v>
      </c>
      <c r="K121" s="10">
        <v>308</v>
      </c>
      <c r="L121" s="10">
        <v>301</v>
      </c>
      <c r="M121" s="10">
        <v>272</v>
      </c>
      <c r="N121" s="10">
        <v>243</v>
      </c>
      <c r="O121" s="10">
        <v>253</v>
      </c>
      <c r="P121" s="12">
        <v>226</v>
      </c>
      <c r="Q121" s="6">
        <f>SUM(B121:P121)</f>
        <v>5356</v>
      </c>
      <c r="T121" s="109" t="s">
        <v>76</v>
      </c>
      <c r="U121" s="63" t="s">
        <v>3</v>
      </c>
      <c r="V121" s="69">
        <v>226</v>
      </c>
      <c r="W121" s="74">
        <v>6.9839307787391842</v>
      </c>
      <c r="X121" s="74">
        <v>6.9839307787391842</v>
      </c>
      <c r="Y121" s="75">
        <v>6.9839307787391842</v>
      </c>
      <c r="Z121" s="109" t="s">
        <v>76</v>
      </c>
      <c r="AA121" s="63" t="s">
        <v>11</v>
      </c>
      <c r="AB121" s="64">
        <v>1522</v>
      </c>
      <c r="AC121" s="74">
        <v>47.03337453646477</v>
      </c>
      <c r="AD121" s="74">
        <v>47.03337453646477</v>
      </c>
      <c r="AE121" s="75">
        <v>47.03337453646477</v>
      </c>
      <c r="AF121" s="59"/>
    </row>
    <row r="122" spans="1:32" ht="25.8" thickBot="1" x14ac:dyDescent="0.35">
      <c r="A122" s="5" t="s">
        <v>4</v>
      </c>
      <c r="B122" s="10">
        <v>15</v>
      </c>
      <c r="C122" s="11">
        <v>17</v>
      </c>
      <c r="D122" s="10">
        <v>16</v>
      </c>
      <c r="E122" s="11">
        <v>17</v>
      </c>
      <c r="F122" s="10">
        <v>11</v>
      </c>
      <c r="G122" s="12">
        <v>6</v>
      </c>
      <c r="H122" s="10">
        <v>10</v>
      </c>
      <c r="I122" s="10">
        <v>10</v>
      </c>
      <c r="J122" s="10">
        <v>8</v>
      </c>
      <c r="K122" s="10">
        <v>11</v>
      </c>
      <c r="L122" s="10">
        <v>9</v>
      </c>
      <c r="M122" s="10">
        <v>10</v>
      </c>
      <c r="N122" s="84">
        <v>7</v>
      </c>
      <c r="O122" s="10">
        <v>13</v>
      </c>
      <c r="P122" s="12">
        <v>6</v>
      </c>
      <c r="Q122" s="6">
        <f t="shared" ref="Q122:Q144" si="21">SUM(B122:P122)</f>
        <v>166</v>
      </c>
      <c r="T122" s="110"/>
      <c r="U122" s="65" t="s">
        <v>77</v>
      </c>
      <c r="V122" s="70">
        <v>6</v>
      </c>
      <c r="W122" s="76">
        <v>0.18541409147095178</v>
      </c>
      <c r="X122" s="76">
        <v>0.18541409147095178</v>
      </c>
      <c r="Y122" s="77">
        <v>7.1693448702101357</v>
      </c>
      <c r="Z122" s="110"/>
      <c r="AA122" s="65" t="s">
        <v>16</v>
      </c>
      <c r="AB122" s="66">
        <v>744</v>
      </c>
      <c r="AC122" s="76">
        <v>22.991347342398022</v>
      </c>
      <c r="AD122" s="76">
        <v>22.991347342398022</v>
      </c>
      <c r="AE122" s="77">
        <v>70.024721878862792</v>
      </c>
      <c r="AF122" s="59"/>
    </row>
    <row r="123" spans="1:32" ht="25.8" thickBot="1" x14ac:dyDescent="0.35">
      <c r="A123" s="5" t="s">
        <v>5</v>
      </c>
      <c r="B123" s="11">
        <v>978</v>
      </c>
      <c r="C123" s="10">
        <v>963</v>
      </c>
      <c r="D123" s="10">
        <v>907</v>
      </c>
      <c r="E123" s="10">
        <v>798</v>
      </c>
      <c r="F123" s="10">
        <v>747</v>
      </c>
      <c r="G123" s="10">
        <v>816</v>
      </c>
      <c r="H123" s="10">
        <v>728</v>
      </c>
      <c r="I123" s="10">
        <v>630</v>
      </c>
      <c r="J123" s="10">
        <v>570</v>
      </c>
      <c r="K123" s="10">
        <v>540</v>
      </c>
      <c r="L123" s="10">
        <v>499</v>
      </c>
      <c r="M123" s="10">
        <v>524</v>
      </c>
      <c r="N123" s="12">
        <v>419</v>
      </c>
      <c r="O123" s="10">
        <v>428</v>
      </c>
      <c r="P123" s="10">
        <v>453</v>
      </c>
      <c r="Q123" s="6">
        <f t="shared" si="21"/>
        <v>10000</v>
      </c>
      <c r="T123" s="110"/>
      <c r="U123" s="65" t="s">
        <v>5</v>
      </c>
      <c r="V123" s="70">
        <v>453</v>
      </c>
      <c r="W123" s="76">
        <v>13.99876390605686</v>
      </c>
      <c r="X123" s="76">
        <v>13.99876390605686</v>
      </c>
      <c r="Y123" s="77">
        <v>21.168108776266997</v>
      </c>
      <c r="Z123" s="110"/>
      <c r="AA123" s="65" t="s">
        <v>80</v>
      </c>
      <c r="AB123" s="66">
        <v>970</v>
      </c>
      <c r="AC123" s="76">
        <v>29.975278121137208</v>
      </c>
      <c r="AD123" s="76">
        <v>29.975278121137208</v>
      </c>
      <c r="AE123" s="77">
        <v>100</v>
      </c>
      <c r="AF123" s="59"/>
    </row>
    <row r="124" spans="1:32" ht="17.399999999999999" thickBot="1" x14ac:dyDescent="0.35">
      <c r="A124" s="5" t="s">
        <v>6</v>
      </c>
      <c r="B124" s="11">
        <v>124</v>
      </c>
      <c r="C124" s="10">
        <v>114</v>
      </c>
      <c r="D124" s="10">
        <v>120</v>
      </c>
      <c r="E124" s="10">
        <v>114</v>
      </c>
      <c r="F124" s="10">
        <v>107</v>
      </c>
      <c r="G124" s="10">
        <v>86</v>
      </c>
      <c r="H124" s="10">
        <v>81</v>
      </c>
      <c r="I124" s="10">
        <v>63</v>
      </c>
      <c r="J124" s="10">
        <v>57</v>
      </c>
      <c r="K124" s="12">
        <v>55</v>
      </c>
      <c r="L124" s="12">
        <v>55</v>
      </c>
      <c r="M124" s="10">
        <v>68</v>
      </c>
      <c r="N124" s="12">
        <v>55</v>
      </c>
      <c r="O124" s="10">
        <v>58</v>
      </c>
      <c r="P124" s="10">
        <v>69</v>
      </c>
      <c r="Q124" s="6">
        <f t="shared" si="21"/>
        <v>1226</v>
      </c>
      <c r="T124" s="110"/>
      <c r="U124" s="65" t="s">
        <v>6</v>
      </c>
      <c r="V124" s="70">
        <v>69</v>
      </c>
      <c r="W124" s="76">
        <v>2.1322620519159456</v>
      </c>
      <c r="X124" s="76">
        <v>2.1322620519159456</v>
      </c>
      <c r="Y124" s="77">
        <v>23.300370828182942</v>
      </c>
      <c r="Z124" s="111"/>
      <c r="AA124" s="67" t="s">
        <v>26</v>
      </c>
      <c r="AB124" s="68">
        <v>3236</v>
      </c>
      <c r="AC124" s="78">
        <v>100</v>
      </c>
      <c r="AD124" s="78">
        <v>100</v>
      </c>
      <c r="AE124" s="79"/>
      <c r="AF124" s="59"/>
    </row>
    <row r="125" spans="1:32" ht="15" thickBot="1" x14ac:dyDescent="0.35">
      <c r="A125" s="5" t="s">
        <v>7</v>
      </c>
      <c r="B125" s="11">
        <v>646</v>
      </c>
      <c r="C125" s="10">
        <v>596</v>
      </c>
      <c r="D125" s="10">
        <v>631</v>
      </c>
      <c r="E125" s="10">
        <v>511</v>
      </c>
      <c r="F125" s="10">
        <v>513</v>
      </c>
      <c r="G125" s="10">
        <v>511</v>
      </c>
      <c r="H125" s="10">
        <v>493</v>
      </c>
      <c r="I125" s="10">
        <v>420</v>
      </c>
      <c r="J125" s="10">
        <v>325</v>
      </c>
      <c r="K125" s="10">
        <v>369</v>
      </c>
      <c r="L125" s="10">
        <v>352</v>
      </c>
      <c r="M125" s="10">
        <v>344</v>
      </c>
      <c r="N125" s="12">
        <v>286</v>
      </c>
      <c r="O125" s="10">
        <v>306</v>
      </c>
      <c r="P125" s="10">
        <v>303</v>
      </c>
      <c r="Q125" s="6">
        <f t="shared" si="21"/>
        <v>6606</v>
      </c>
      <c r="T125" s="110"/>
      <c r="U125" s="65" t="s">
        <v>7</v>
      </c>
      <c r="V125" s="70">
        <v>303</v>
      </c>
      <c r="W125" s="76">
        <v>9.363411619283065</v>
      </c>
      <c r="X125" s="76">
        <v>9.363411619283065</v>
      </c>
      <c r="Y125" s="77">
        <v>32.663782447466005</v>
      </c>
      <c r="Z125" s="59"/>
    </row>
    <row r="126" spans="1:32" ht="17.399999999999999" thickBot="1" x14ac:dyDescent="0.35">
      <c r="A126" s="5" t="s">
        <v>8</v>
      </c>
      <c r="B126" s="11">
        <v>196</v>
      </c>
      <c r="C126" s="10">
        <v>189</v>
      </c>
      <c r="D126" s="10">
        <v>171</v>
      </c>
      <c r="E126" s="10">
        <v>141</v>
      </c>
      <c r="F126" s="10">
        <v>153</v>
      </c>
      <c r="G126" s="10">
        <v>134</v>
      </c>
      <c r="H126" s="10">
        <v>121</v>
      </c>
      <c r="I126" s="10">
        <v>105</v>
      </c>
      <c r="J126" s="10">
        <v>112</v>
      </c>
      <c r="K126" s="10">
        <v>97</v>
      </c>
      <c r="L126" s="10">
        <v>78</v>
      </c>
      <c r="M126" s="10">
        <v>77</v>
      </c>
      <c r="N126" s="84">
        <v>80</v>
      </c>
      <c r="O126" s="10">
        <v>94</v>
      </c>
      <c r="P126" s="12">
        <v>67</v>
      </c>
      <c r="Q126" s="6">
        <f t="shared" si="21"/>
        <v>1815</v>
      </c>
      <c r="T126" s="110"/>
      <c r="U126" s="65" t="s">
        <v>8</v>
      </c>
      <c r="V126" s="70">
        <v>67</v>
      </c>
      <c r="W126" s="76">
        <v>2.0704573547589615</v>
      </c>
      <c r="X126" s="76">
        <v>2.0704573547589615</v>
      </c>
      <c r="Y126" s="77">
        <v>34.73423980222497</v>
      </c>
      <c r="Z126" s="59"/>
    </row>
    <row r="127" spans="1:32" ht="15" thickBot="1" x14ac:dyDescent="0.35">
      <c r="A127" s="5" t="s">
        <v>9</v>
      </c>
      <c r="B127" s="11">
        <v>160</v>
      </c>
      <c r="C127" s="10">
        <v>139</v>
      </c>
      <c r="D127" s="10">
        <v>120</v>
      </c>
      <c r="E127" s="10">
        <v>122</v>
      </c>
      <c r="F127" s="10">
        <v>102</v>
      </c>
      <c r="G127" s="10">
        <v>108</v>
      </c>
      <c r="H127" s="10">
        <v>88</v>
      </c>
      <c r="I127" s="10">
        <v>82</v>
      </c>
      <c r="J127" s="10">
        <v>74</v>
      </c>
      <c r="K127" s="10">
        <v>82</v>
      </c>
      <c r="L127" s="10">
        <v>74</v>
      </c>
      <c r="M127" s="10">
        <v>85</v>
      </c>
      <c r="N127" s="10">
        <v>76</v>
      </c>
      <c r="O127" s="12">
        <v>56</v>
      </c>
      <c r="P127" s="84">
        <v>83</v>
      </c>
      <c r="Q127" s="6">
        <f t="shared" si="21"/>
        <v>1451</v>
      </c>
      <c r="T127" s="110"/>
      <c r="U127" s="65" t="s">
        <v>9</v>
      </c>
      <c r="V127" s="70">
        <v>83</v>
      </c>
      <c r="W127" s="76">
        <v>2.5648949320148331</v>
      </c>
      <c r="X127" s="76">
        <v>2.5648949320148331</v>
      </c>
      <c r="Y127" s="77">
        <v>37.2991347342398</v>
      </c>
      <c r="Z127" s="59"/>
    </row>
    <row r="128" spans="1:32" ht="17.399999999999999" thickBot="1" x14ac:dyDescent="0.35">
      <c r="A128" s="5" t="s">
        <v>10</v>
      </c>
      <c r="B128" s="11">
        <v>746</v>
      </c>
      <c r="C128" s="10">
        <v>718</v>
      </c>
      <c r="D128" s="10">
        <v>704</v>
      </c>
      <c r="E128" s="10">
        <v>616</v>
      </c>
      <c r="F128" s="10">
        <v>585</v>
      </c>
      <c r="G128" s="10">
        <v>506</v>
      </c>
      <c r="H128" s="10">
        <v>484</v>
      </c>
      <c r="I128" s="10">
        <v>490</v>
      </c>
      <c r="J128" s="10">
        <v>396</v>
      </c>
      <c r="K128" s="10">
        <v>383</v>
      </c>
      <c r="L128" s="10">
        <v>382</v>
      </c>
      <c r="M128" s="10">
        <v>362</v>
      </c>
      <c r="N128" s="10">
        <v>330</v>
      </c>
      <c r="O128" s="12">
        <v>313</v>
      </c>
      <c r="P128" s="84">
        <v>315</v>
      </c>
      <c r="Q128" s="6">
        <f t="shared" si="21"/>
        <v>7330</v>
      </c>
      <c r="T128" s="110"/>
      <c r="U128" s="65" t="s">
        <v>10</v>
      </c>
      <c r="V128" s="70">
        <v>315</v>
      </c>
      <c r="W128" s="76">
        <v>9.7342398022249697</v>
      </c>
      <c r="X128" s="76">
        <v>9.7342398022249697</v>
      </c>
      <c r="Y128" s="77">
        <v>47.03337453646477</v>
      </c>
      <c r="Z128" s="59"/>
    </row>
    <row r="129" spans="1:26" ht="15" thickBot="1" x14ac:dyDescent="0.35">
      <c r="A129" s="14" t="s">
        <v>11</v>
      </c>
      <c r="B129" s="34">
        <v>3374</v>
      </c>
      <c r="C129" s="15">
        <v>3274</v>
      </c>
      <c r="D129" s="15">
        <v>3173</v>
      </c>
      <c r="E129" s="15">
        <v>2771</v>
      </c>
      <c r="F129" s="15">
        <v>2635</v>
      </c>
      <c r="G129" s="15">
        <v>2523</v>
      </c>
      <c r="H129" s="15">
        <v>2368</v>
      </c>
      <c r="I129" s="15">
        <v>2117</v>
      </c>
      <c r="J129" s="15">
        <v>1839</v>
      </c>
      <c r="K129" s="15">
        <v>1845</v>
      </c>
      <c r="L129" s="15">
        <v>1750</v>
      </c>
      <c r="M129" s="15">
        <v>1742</v>
      </c>
      <c r="N129" s="18">
        <v>1496</v>
      </c>
      <c r="O129" s="15">
        <v>1521</v>
      </c>
      <c r="P129" s="15">
        <v>1522</v>
      </c>
      <c r="Q129" s="15">
        <f t="shared" si="21"/>
        <v>33950</v>
      </c>
      <c r="T129" s="110"/>
      <c r="U129" s="65" t="s">
        <v>12</v>
      </c>
      <c r="V129" s="70">
        <v>240</v>
      </c>
      <c r="W129" s="76">
        <v>7.4165636588380721</v>
      </c>
      <c r="X129" s="76">
        <v>7.4165636588380721</v>
      </c>
      <c r="Y129" s="77">
        <v>54.449938195302842</v>
      </c>
      <c r="Z129" s="59"/>
    </row>
    <row r="130" spans="1:26" ht="15" thickBot="1" x14ac:dyDescent="0.35">
      <c r="A130" s="5" t="s">
        <v>12</v>
      </c>
      <c r="B130" s="11">
        <v>474</v>
      </c>
      <c r="C130" s="10">
        <v>445</v>
      </c>
      <c r="D130" s="10">
        <v>399</v>
      </c>
      <c r="E130" s="10">
        <v>377</v>
      </c>
      <c r="F130" s="10">
        <v>338</v>
      </c>
      <c r="G130" s="10">
        <v>338</v>
      </c>
      <c r="H130" s="10">
        <v>303</v>
      </c>
      <c r="I130" s="10">
        <v>282</v>
      </c>
      <c r="J130" s="10">
        <v>265</v>
      </c>
      <c r="K130" s="10">
        <v>289</v>
      </c>
      <c r="L130" s="10">
        <v>260</v>
      </c>
      <c r="M130" s="10">
        <v>246</v>
      </c>
      <c r="N130" s="12">
        <v>216</v>
      </c>
      <c r="O130" s="10">
        <v>241</v>
      </c>
      <c r="P130" s="10">
        <v>240</v>
      </c>
      <c r="Q130" s="6">
        <f t="shared" si="21"/>
        <v>4713</v>
      </c>
      <c r="T130" s="110"/>
      <c r="U130" s="65" t="s">
        <v>13</v>
      </c>
      <c r="V130" s="70">
        <v>59</v>
      </c>
      <c r="W130" s="76">
        <v>1.823238566131026</v>
      </c>
      <c r="X130" s="76">
        <v>1.823238566131026</v>
      </c>
      <c r="Y130" s="77">
        <v>56.273176761433866</v>
      </c>
      <c r="Z130" s="59"/>
    </row>
    <row r="131" spans="1:26" ht="15" thickBot="1" x14ac:dyDescent="0.35">
      <c r="A131" s="5" t="s">
        <v>13</v>
      </c>
      <c r="B131" s="11">
        <v>115</v>
      </c>
      <c r="C131" s="10">
        <v>105</v>
      </c>
      <c r="D131" s="10">
        <v>110</v>
      </c>
      <c r="E131" s="10">
        <v>99</v>
      </c>
      <c r="F131" s="10">
        <v>87</v>
      </c>
      <c r="G131" s="10">
        <v>99</v>
      </c>
      <c r="H131" s="10">
        <v>86</v>
      </c>
      <c r="I131" s="10">
        <v>79</v>
      </c>
      <c r="J131" s="10">
        <v>70</v>
      </c>
      <c r="K131" s="10">
        <v>74</v>
      </c>
      <c r="L131" s="10">
        <v>59</v>
      </c>
      <c r="M131" s="10">
        <v>48</v>
      </c>
      <c r="N131" s="10">
        <v>57</v>
      </c>
      <c r="O131" s="12">
        <v>45</v>
      </c>
      <c r="P131" s="84">
        <v>59</v>
      </c>
      <c r="Q131" s="6">
        <f t="shared" si="21"/>
        <v>1192</v>
      </c>
      <c r="T131" s="110"/>
      <c r="U131" s="65" t="s">
        <v>14</v>
      </c>
      <c r="V131" s="70">
        <v>92</v>
      </c>
      <c r="W131" s="76">
        <v>2.8430160692212607</v>
      </c>
      <c r="X131" s="76">
        <v>2.8430160692212607</v>
      </c>
      <c r="Y131" s="77">
        <v>59.11619283065513</v>
      </c>
      <c r="Z131" s="59"/>
    </row>
    <row r="132" spans="1:26" ht="15" thickBot="1" x14ac:dyDescent="0.35">
      <c r="A132" s="5" t="s">
        <v>14</v>
      </c>
      <c r="B132" s="11">
        <v>200</v>
      </c>
      <c r="C132" s="10">
        <v>194</v>
      </c>
      <c r="D132" s="10">
        <v>166</v>
      </c>
      <c r="E132" s="10">
        <v>170</v>
      </c>
      <c r="F132" s="10">
        <v>137</v>
      </c>
      <c r="G132" s="10">
        <v>164</v>
      </c>
      <c r="H132" s="10">
        <v>138</v>
      </c>
      <c r="I132" s="10">
        <v>125</v>
      </c>
      <c r="J132" s="10">
        <v>113</v>
      </c>
      <c r="K132" s="10">
        <v>106</v>
      </c>
      <c r="L132" s="10">
        <v>120</v>
      </c>
      <c r="M132" s="10">
        <v>95</v>
      </c>
      <c r="N132" s="12">
        <v>79</v>
      </c>
      <c r="O132" s="10">
        <v>98</v>
      </c>
      <c r="P132" s="10">
        <v>92</v>
      </c>
      <c r="Q132" s="6">
        <f t="shared" si="21"/>
        <v>1997</v>
      </c>
      <c r="T132" s="110"/>
      <c r="U132" s="65" t="s">
        <v>15</v>
      </c>
      <c r="V132" s="70">
        <v>353</v>
      </c>
      <c r="W132" s="76">
        <v>10.908529048207663</v>
      </c>
      <c r="X132" s="76">
        <v>10.908529048207663</v>
      </c>
      <c r="Y132" s="77">
        <v>70.024721878862792</v>
      </c>
      <c r="Z132" s="59"/>
    </row>
    <row r="133" spans="1:26" ht="15" thickBot="1" x14ac:dyDescent="0.35">
      <c r="A133" s="5" t="s">
        <v>15</v>
      </c>
      <c r="B133" s="10">
        <v>685</v>
      </c>
      <c r="C133" s="11">
        <v>706</v>
      </c>
      <c r="D133" s="10">
        <v>524</v>
      </c>
      <c r="E133" s="10">
        <v>588</v>
      </c>
      <c r="F133" s="10">
        <v>552</v>
      </c>
      <c r="G133" s="10">
        <v>519</v>
      </c>
      <c r="H133" s="10">
        <v>485</v>
      </c>
      <c r="I133" s="10">
        <v>465</v>
      </c>
      <c r="J133" s="10">
        <v>470</v>
      </c>
      <c r="K133" s="10">
        <v>424</v>
      </c>
      <c r="L133" s="10">
        <v>398</v>
      </c>
      <c r="M133" s="10">
        <v>366</v>
      </c>
      <c r="N133" s="10">
        <v>349</v>
      </c>
      <c r="O133" s="12">
        <v>345</v>
      </c>
      <c r="P133" s="84">
        <v>353</v>
      </c>
      <c r="Q133" s="6">
        <f t="shared" si="21"/>
        <v>7229</v>
      </c>
      <c r="T133" s="110"/>
      <c r="U133" s="65" t="s">
        <v>17</v>
      </c>
      <c r="V133" s="70">
        <v>77</v>
      </c>
      <c r="W133" s="76">
        <v>2.3794808405438812</v>
      </c>
      <c r="X133" s="76">
        <v>2.3794808405438812</v>
      </c>
      <c r="Y133" s="77">
        <v>72.404202719406669</v>
      </c>
      <c r="Z133" s="59"/>
    </row>
    <row r="134" spans="1:26" ht="15" thickBot="1" x14ac:dyDescent="0.35">
      <c r="A134" s="14" t="s">
        <v>16</v>
      </c>
      <c r="B134" s="34">
        <v>1474</v>
      </c>
      <c r="C134" s="16">
        <v>1450</v>
      </c>
      <c r="D134" s="15">
        <v>1199</v>
      </c>
      <c r="E134" s="15">
        <v>1234</v>
      </c>
      <c r="F134" s="15">
        <v>1114</v>
      </c>
      <c r="G134" s="15">
        <v>1120</v>
      </c>
      <c r="H134" s="15">
        <v>1012</v>
      </c>
      <c r="I134" s="23">
        <v>951</v>
      </c>
      <c r="J134" s="23">
        <v>918</v>
      </c>
      <c r="K134" s="23">
        <v>893</v>
      </c>
      <c r="L134" s="23">
        <v>837</v>
      </c>
      <c r="M134" s="23">
        <v>755</v>
      </c>
      <c r="N134" s="24">
        <v>701</v>
      </c>
      <c r="O134" s="23">
        <v>729</v>
      </c>
      <c r="P134" s="23">
        <v>744</v>
      </c>
      <c r="Q134" s="15">
        <f t="shared" si="21"/>
        <v>15131</v>
      </c>
      <c r="T134" s="110"/>
      <c r="U134" s="65" t="s">
        <v>18</v>
      </c>
      <c r="V134" s="70">
        <v>21</v>
      </c>
      <c r="W134" s="76">
        <v>0.64894932014833129</v>
      </c>
      <c r="X134" s="76">
        <v>0.64894932014833129</v>
      </c>
      <c r="Y134" s="77">
        <v>73.053152039555002</v>
      </c>
      <c r="Z134" s="59"/>
    </row>
    <row r="135" spans="1:26" ht="15" thickBot="1" x14ac:dyDescent="0.35">
      <c r="A135" s="5" t="s">
        <v>17</v>
      </c>
      <c r="B135" s="11">
        <v>152</v>
      </c>
      <c r="C135" s="10">
        <v>165</v>
      </c>
      <c r="D135" s="10">
        <v>140</v>
      </c>
      <c r="E135" s="10">
        <v>131</v>
      </c>
      <c r="F135" s="10">
        <v>114</v>
      </c>
      <c r="G135" s="10">
        <v>151</v>
      </c>
      <c r="H135" s="10">
        <v>108</v>
      </c>
      <c r="I135" s="10">
        <v>89</v>
      </c>
      <c r="J135" s="10">
        <v>89</v>
      </c>
      <c r="K135" s="10">
        <v>78</v>
      </c>
      <c r="L135" s="10">
        <v>78</v>
      </c>
      <c r="M135" s="10">
        <v>86</v>
      </c>
      <c r="N135" s="12">
        <v>67</v>
      </c>
      <c r="O135" s="10">
        <v>72</v>
      </c>
      <c r="P135" s="10">
        <v>77</v>
      </c>
      <c r="Q135" s="6">
        <f t="shared" si="21"/>
        <v>1597</v>
      </c>
      <c r="T135" s="110"/>
      <c r="U135" s="65" t="s">
        <v>19</v>
      </c>
      <c r="V135" s="70">
        <v>215</v>
      </c>
      <c r="W135" s="76">
        <v>6.6440049443757729</v>
      </c>
      <c r="X135" s="76">
        <v>6.6440049443757729</v>
      </c>
      <c r="Y135" s="77">
        <v>79.697156983930782</v>
      </c>
      <c r="Z135" s="59"/>
    </row>
    <row r="136" spans="1:26" ht="15" thickBot="1" x14ac:dyDescent="0.35">
      <c r="A136" s="5" t="s">
        <v>18</v>
      </c>
      <c r="B136" s="11">
        <v>31</v>
      </c>
      <c r="C136" s="10">
        <v>27</v>
      </c>
      <c r="D136" s="10">
        <v>36</v>
      </c>
      <c r="E136" s="10">
        <v>20</v>
      </c>
      <c r="F136" s="10">
        <v>26</v>
      </c>
      <c r="G136" s="10">
        <v>28</v>
      </c>
      <c r="H136" s="12">
        <v>16</v>
      </c>
      <c r="I136" s="10">
        <v>26</v>
      </c>
      <c r="J136" s="10">
        <v>18</v>
      </c>
      <c r="K136" s="10">
        <v>27</v>
      </c>
      <c r="L136" s="10">
        <v>18</v>
      </c>
      <c r="M136" s="13">
        <v>17</v>
      </c>
      <c r="N136" s="10">
        <v>22</v>
      </c>
      <c r="O136" s="10">
        <v>25</v>
      </c>
      <c r="P136" s="10">
        <v>21</v>
      </c>
      <c r="Q136" s="6">
        <f t="shared" si="21"/>
        <v>358</v>
      </c>
      <c r="T136" s="110"/>
      <c r="U136" s="65" t="s">
        <v>20</v>
      </c>
      <c r="V136" s="70">
        <v>215</v>
      </c>
      <c r="W136" s="76">
        <v>6.6440049443757729</v>
      </c>
      <c r="X136" s="76">
        <v>6.6440049443757729</v>
      </c>
      <c r="Y136" s="77">
        <v>86.341161928306548</v>
      </c>
      <c r="Z136" s="59"/>
    </row>
    <row r="137" spans="1:26" ht="15" thickBot="1" x14ac:dyDescent="0.35">
      <c r="A137" s="5" t="s">
        <v>19</v>
      </c>
      <c r="B137" s="11">
        <v>321</v>
      </c>
      <c r="C137" s="10">
        <v>298</v>
      </c>
      <c r="D137" s="10">
        <v>340</v>
      </c>
      <c r="E137" s="10">
        <v>350</v>
      </c>
      <c r="F137" s="10">
        <v>329</v>
      </c>
      <c r="G137" s="10">
        <v>291</v>
      </c>
      <c r="H137" s="10">
        <v>286</v>
      </c>
      <c r="I137" s="10">
        <v>298</v>
      </c>
      <c r="J137" s="10">
        <v>266</v>
      </c>
      <c r="K137" s="10">
        <v>235</v>
      </c>
      <c r="L137" s="10">
        <v>232</v>
      </c>
      <c r="M137" s="10">
        <v>229</v>
      </c>
      <c r="N137" s="10">
        <v>213</v>
      </c>
      <c r="O137" s="12">
        <v>208</v>
      </c>
      <c r="P137" s="84">
        <v>215</v>
      </c>
      <c r="Q137" s="6">
        <f t="shared" si="21"/>
        <v>4111</v>
      </c>
      <c r="T137" s="110"/>
      <c r="U137" s="65" t="s">
        <v>21</v>
      </c>
      <c r="V137" s="70">
        <v>40</v>
      </c>
      <c r="W137" s="76">
        <v>1.2360939431396787</v>
      </c>
      <c r="X137" s="76">
        <v>1.2360939431396787</v>
      </c>
      <c r="Y137" s="77">
        <v>87.577255871446226</v>
      </c>
      <c r="Z137" s="59"/>
    </row>
    <row r="138" spans="1:26" ht="15" thickBot="1" x14ac:dyDescent="0.35">
      <c r="A138" s="5" t="s">
        <v>20</v>
      </c>
      <c r="B138" s="10">
        <v>384</v>
      </c>
      <c r="C138" s="10">
        <v>384</v>
      </c>
      <c r="D138" s="11">
        <v>391</v>
      </c>
      <c r="E138" s="10">
        <v>382</v>
      </c>
      <c r="F138" s="10">
        <v>372</v>
      </c>
      <c r="G138" s="10">
        <v>369</v>
      </c>
      <c r="H138" s="10">
        <v>328</v>
      </c>
      <c r="I138" s="10">
        <v>305</v>
      </c>
      <c r="J138" s="10">
        <v>265</v>
      </c>
      <c r="K138" s="10">
        <v>265</v>
      </c>
      <c r="L138" s="10">
        <v>243</v>
      </c>
      <c r="M138" s="10">
        <v>232</v>
      </c>
      <c r="N138" s="10">
        <v>214</v>
      </c>
      <c r="O138" s="12">
        <v>209</v>
      </c>
      <c r="P138" s="84">
        <v>215</v>
      </c>
      <c r="Q138" s="6">
        <f t="shared" si="21"/>
        <v>4558</v>
      </c>
      <c r="T138" s="110"/>
      <c r="U138" s="65" t="s">
        <v>22</v>
      </c>
      <c r="V138" s="70">
        <v>88</v>
      </c>
      <c r="W138" s="76">
        <v>2.7194066749072929</v>
      </c>
      <c r="X138" s="76">
        <v>2.7194066749072929</v>
      </c>
      <c r="Y138" s="77">
        <v>90.296662546353517</v>
      </c>
      <c r="Z138" s="59"/>
    </row>
    <row r="139" spans="1:26" ht="15" thickBot="1" x14ac:dyDescent="0.35">
      <c r="A139" s="5" t="s">
        <v>21</v>
      </c>
      <c r="B139" s="11">
        <v>53</v>
      </c>
      <c r="C139" s="10">
        <v>51</v>
      </c>
      <c r="D139" s="10">
        <v>46</v>
      </c>
      <c r="E139" s="10">
        <v>37</v>
      </c>
      <c r="F139" s="10">
        <v>51</v>
      </c>
      <c r="G139" s="11">
        <v>53</v>
      </c>
      <c r="H139" s="10">
        <v>32</v>
      </c>
      <c r="I139" s="10">
        <v>30</v>
      </c>
      <c r="J139" s="10">
        <v>41</v>
      </c>
      <c r="K139" s="10">
        <v>45</v>
      </c>
      <c r="L139" s="10">
        <v>31</v>
      </c>
      <c r="M139" s="10">
        <v>42</v>
      </c>
      <c r="N139" s="12">
        <v>20</v>
      </c>
      <c r="O139" s="10">
        <v>39</v>
      </c>
      <c r="P139" s="10">
        <v>40</v>
      </c>
      <c r="Q139" s="6">
        <f t="shared" si="21"/>
        <v>611</v>
      </c>
      <c r="T139" s="110"/>
      <c r="U139" s="65" t="s">
        <v>23</v>
      </c>
      <c r="V139" s="70">
        <v>211</v>
      </c>
      <c r="W139" s="76">
        <v>6.5203955500618047</v>
      </c>
      <c r="X139" s="76">
        <v>6.5203955500618047</v>
      </c>
      <c r="Y139" s="77">
        <v>96.817058096415323</v>
      </c>
      <c r="Z139" s="59"/>
    </row>
    <row r="140" spans="1:26" ht="15" thickBot="1" x14ac:dyDescent="0.35">
      <c r="A140" s="5" t="s">
        <v>22</v>
      </c>
      <c r="B140" s="10">
        <v>138</v>
      </c>
      <c r="C140" s="10">
        <v>149</v>
      </c>
      <c r="D140" s="10">
        <v>143</v>
      </c>
      <c r="E140" s="10">
        <v>132</v>
      </c>
      <c r="F140" s="10">
        <v>141</v>
      </c>
      <c r="G140" s="11">
        <v>153</v>
      </c>
      <c r="H140" s="10">
        <v>116</v>
      </c>
      <c r="I140" s="10">
        <v>106</v>
      </c>
      <c r="J140" s="10">
        <v>119</v>
      </c>
      <c r="K140" s="10">
        <v>126</v>
      </c>
      <c r="L140" s="10">
        <v>89</v>
      </c>
      <c r="M140" s="10">
        <v>111</v>
      </c>
      <c r="N140" s="12">
        <v>88</v>
      </c>
      <c r="O140" s="10">
        <v>89</v>
      </c>
      <c r="P140" s="10">
        <v>88</v>
      </c>
      <c r="Q140" s="6">
        <f t="shared" si="21"/>
        <v>1788</v>
      </c>
      <c r="T140" s="110"/>
      <c r="U140" s="65" t="s">
        <v>24</v>
      </c>
      <c r="V140" s="70">
        <v>103</v>
      </c>
      <c r="W140" s="76">
        <v>3.1829419035846724</v>
      </c>
      <c r="X140" s="76">
        <v>3.1829419035846724</v>
      </c>
      <c r="Y140" s="77">
        <v>100</v>
      </c>
      <c r="Z140" s="59"/>
    </row>
    <row r="141" spans="1:26" ht="15" thickBot="1" x14ac:dyDescent="0.35">
      <c r="A141" s="5" t="s">
        <v>23</v>
      </c>
      <c r="B141" s="10">
        <v>333</v>
      </c>
      <c r="C141" s="11">
        <v>363</v>
      </c>
      <c r="D141" s="10">
        <v>315</v>
      </c>
      <c r="E141" s="10">
        <v>346</v>
      </c>
      <c r="F141" s="10">
        <v>343</v>
      </c>
      <c r="G141" s="10">
        <v>337</v>
      </c>
      <c r="H141" s="10">
        <v>312</v>
      </c>
      <c r="I141" s="10">
        <v>329</v>
      </c>
      <c r="J141" s="10">
        <v>301</v>
      </c>
      <c r="K141" s="10">
        <v>260</v>
      </c>
      <c r="L141" s="10">
        <v>247</v>
      </c>
      <c r="M141" s="10">
        <v>211</v>
      </c>
      <c r="N141" s="10">
        <v>229</v>
      </c>
      <c r="O141" s="12">
        <v>192</v>
      </c>
      <c r="P141" s="84">
        <v>211</v>
      </c>
      <c r="Q141" s="6">
        <f t="shared" si="21"/>
        <v>4329</v>
      </c>
      <c r="T141" s="111"/>
      <c r="U141" s="67" t="s">
        <v>26</v>
      </c>
      <c r="V141" s="71">
        <v>3236</v>
      </c>
      <c r="W141" s="78">
        <v>100</v>
      </c>
      <c r="X141" s="78">
        <v>100</v>
      </c>
      <c r="Y141" s="79"/>
      <c r="Z141" s="59"/>
    </row>
    <row r="142" spans="1:26" ht="15" thickBot="1" x14ac:dyDescent="0.35">
      <c r="A142" s="5" t="s">
        <v>24</v>
      </c>
      <c r="B142" s="11">
        <v>195</v>
      </c>
      <c r="C142" s="10">
        <v>171</v>
      </c>
      <c r="D142" s="10">
        <v>146</v>
      </c>
      <c r="E142" s="10">
        <v>145</v>
      </c>
      <c r="F142" s="10">
        <v>146</v>
      </c>
      <c r="G142" s="10">
        <v>153</v>
      </c>
      <c r="H142" s="10">
        <v>140</v>
      </c>
      <c r="I142" s="10">
        <v>113</v>
      </c>
      <c r="J142" s="10">
        <v>117</v>
      </c>
      <c r="K142" s="10">
        <v>97</v>
      </c>
      <c r="L142" s="10">
        <v>91</v>
      </c>
      <c r="M142" s="10">
        <v>90</v>
      </c>
      <c r="N142" s="10">
        <v>111</v>
      </c>
      <c r="O142" s="12">
        <v>91</v>
      </c>
      <c r="P142" s="84">
        <v>103</v>
      </c>
      <c r="Q142" s="6">
        <f t="shared" si="21"/>
        <v>1909</v>
      </c>
    </row>
    <row r="143" spans="1:26" ht="23.4" thickBot="1" x14ac:dyDescent="0.35">
      <c r="A143" s="17" t="s">
        <v>25</v>
      </c>
      <c r="B143" s="15">
        <v>1607</v>
      </c>
      <c r="C143" s="34">
        <v>1608</v>
      </c>
      <c r="D143" s="15">
        <v>1557</v>
      </c>
      <c r="E143" s="15">
        <v>1543</v>
      </c>
      <c r="F143" s="15">
        <v>1522</v>
      </c>
      <c r="G143" s="15">
        <v>1535</v>
      </c>
      <c r="H143" s="15">
        <v>1338</v>
      </c>
      <c r="I143" s="15">
        <v>1296</v>
      </c>
      <c r="J143" s="15">
        <v>1216</v>
      </c>
      <c r="K143" s="15">
        <v>1133</v>
      </c>
      <c r="L143" s="15">
        <v>1029</v>
      </c>
      <c r="M143" s="15">
        <v>1018</v>
      </c>
      <c r="N143" s="23">
        <v>964</v>
      </c>
      <c r="O143" s="24">
        <v>925</v>
      </c>
      <c r="P143" s="87">
        <v>970</v>
      </c>
      <c r="Q143" s="15">
        <f t="shared" si="21"/>
        <v>19261</v>
      </c>
    </row>
    <row r="144" spans="1:26" ht="15" thickBot="1" x14ac:dyDescent="0.35">
      <c r="A144" s="19" t="s">
        <v>26</v>
      </c>
      <c r="B144" s="34">
        <v>6455</v>
      </c>
      <c r="C144" s="15">
        <v>6332</v>
      </c>
      <c r="D144" s="15">
        <v>5929</v>
      </c>
      <c r="E144" s="15">
        <v>5548</v>
      </c>
      <c r="F144" s="15">
        <v>5271</v>
      </c>
      <c r="G144" s="15">
        <v>5178</v>
      </c>
      <c r="H144" s="15">
        <v>4718</v>
      </c>
      <c r="I144" s="15">
        <v>4364</v>
      </c>
      <c r="J144" s="15">
        <v>3973</v>
      </c>
      <c r="K144" s="15">
        <v>3871</v>
      </c>
      <c r="L144" s="15">
        <v>3616</v>
      </c>
      <c r="M144" s="15">
        <v>3515</v>
      </c>
      <c r="N144" s="18">
        <v>3161</v>
      </c>
      <c r="O144" s="15">
        <v>3175</v>
      </c>
      <c r="P144" s="15">
        <v>3236</v>
      </c>
      <c r="Q144" s="15">
        <f t="shared" si="21"/>
        <v>68342</v>
      </c>
    </row>
    <row r="146" spans="1:34" ht="15.6" x14ac:dyDescent="0.3">
      <c r="A146" s="2"/>
      <c r="S146" t="s">
        <v>68</v>
      </c>
    </row>
    <row r="147" spans="1:34" ht="16.2" thickBot="1" x14ac:dyDescent="0.35">
      <c r="A147" s="98" t="s">
        <v>27</v>
      </c>
      <c r="B147" s="98"/>
      <c r="C147" s="98"/>
      <c r="D147" s="98"/>
      <c r="E147" s="98"/>
      <c r="F147" s="98"/>
      <c r="G147" s="98"/>
      <c r="H147" s="98"/>
      <c r="I147" s="98"/>
      <c r="J147" s="98"/>
      <c r="K147" s="98"/>
      <c r="L147" s="98"/>
      <c r="M147" s="98"/>
      <c r="N147" s="98"/>
      <c r="O147" s="98"/>
      <c r="P147" s="51"/>
      <c r="S147" s="98" t="s">
        <v>27</v>
      </c>
      <c r="T147" s="98"/>
      <c r="U147" s="98"/>
      <c r="V147" s="98"/>
      <c r="W147" s="98"/>
      <c r="X147" s="98"/>
      <c r="Y147" s="98"/>
      <c r="Z147" s="98"/>
      <c r="AA147" s="98"/>
      <c r="AB147" s="98"/>
      <c r="AC147" s="98"/>
      <c r="AD147" s="98"/>
      <c r="AE147" s="98"/>
      <c r="AF147" s="98"/>
      <c r="AG147" s="98"/>
      <c r="AH147" s="51"/>
    </row>
    <row r="148" spans="1:34" ht="15" thickBot="1" x14ac:dyDescent="0.35">
      <c r="A148" s="3" t="s">
        <v>1</v>
      </c>
      <c r="B148" s="4">
        <v>2001</v>
      </c>
      <c r="C148" s="4">
        <v>2002</v>
      </c>
      <c r="D148" s="4">
        <v>2003</v>
      </c>
      <c r="E148" s="4">
        <v>2004</v>
      </c>
      <c r="F148" s="4">
        <v>2005</v>
      </c>
      <c r="G148" s="4">
        <v>2006</v>
      </c>
      <c r="H148" s="4">
        <v>2007</v>
      </c>
      <c r="I148" s="4">
        <v>2008</v>
      </c>
      <c r="J148" s="4">
        <v>2009</v>
      </c>
      <c r="K148" s="4">
        <v>2010</v>
      </c>
      <c r="L148" s="4">
        <v>2011</v>
      </c>
      <c r="M148" s="4">
        <v>2012</v>
      </c>
      <c r="N148" s="4">
        <v>2013</v>
      </c>
      <c r="O148" s="4">
        <v>2014</v>
      </c>
      <c r="P148" s="4">
        <v>2015</v>
      </c>
      <c r="Q148" s="4" t="s">
        <v>26</v>
      </c>
      <c r="S148" s="3" t="s">
        <v>1</v>
      </c>
      <c r="T148" s="4">
        <v>2001</v>
      </c>
      <c r="U148" s="4">
        <v>2002</v>
      </c>
      <c r="V148" s="4">
        <v>2003</v>
      </c>
      <c r="W148" s="4">
        <v>2004</v>
      </c>
      <c r="X148" s="4">
        <v>2005</v>
      </c>
      <c r="Y148" s="4">
        <v>2006</v>
      </c>
      <c r="Z148" s="4">
        <v>2007</v>
      </c>
      <c r="AA148" s="4">
        <v>2008</v>
      </c>
      <c r="AB148" s="4">
        <v>2009</v>
      </c>
      <c r="AC148" s="4">
        <v>2010</v>
      </c>
      <c r="AD148" s="4">
        <v>2011</v>
      </c>
      <c r="AE148" s="4">
        <v>2012</v>
      </c>
      <c r="AF148" s="4">
        <v>2013</v>
      </c>
      <c r="AG148" s="4">
        <v>2014</v>
      </c>
      <c r="AH148" s="4" t="s">
        <v>26</v>
      </c>
    </row>
    <row r="149" spans="1:34" ht="15" thickBot="1" x14ac:dyDescent="0.35">
      <c r="A149" s="5" t="s">
        <v>3</v>
      </c>
      <c r="B149" s="56">
        <f>B121/Q121*100</f>
        <v>9.5033607169529493</v>
      </c>
      <c r="C149" s="56">
        <f>C121/Q121*100</f>
        <v>10.044809559372666</v>
      </c>
      <c r="D149" s="56">
        <f>D121/Q121*100</f>
        <v>9.4100074682598951</v>
      </c>
      <c r="E149" s="56">
        <f>E121/Q121*100</f>
        <v>8.4391336818521285</v>
      </c>
      <c r="F149" s="56">
        <f>F121/Q121*100</f>
        <v>7.7856609410007467</v>
      </c>
      <c r="G149" s="56">
        <f>G121/Q121*100</f>
        <v>6.6467513069454824</v>
      </c>
      <c r="H149" s="56">
        <f>H121/Q121*100</f>
        <v>6.777445855115757</v>
      </c>
      <c r="I149" s="56">
        <f>I121/Q121*100</f>
        <v>5.9185959671396571</v>
      </c>
      <c r="J149" s="56">
        <f>J121/Q121*100</f>
        <v>5.5451829723674386</v>
      </c>
      <c r="K149" s="56">
        <f>K121/Q121*100</f>
        <v>5.7505601194921585</v>
      </c>
      <c r="L149" s="56">
        <f>L121/Q121*100</f>
        <v>5.6198655713218821</v>
      </c>
      <c r="M149" s="56">
        <f>M121/Q121*100</f>
        <v>5.078416728902166</v>
      </c>
      <c r="N149" s="56">
        <f>N121/Q121*100</f>
        <v>4.536967886482449</v>
      </c>
      <c r="O149" s="56">
        <f>O121/Q121*100</f>
        <v>4.7236743838685582</v>
      </c>
      <c r="P149" s="56">
        <f>P121/Q121*100</f>
        <v>4.2195668409260643</v>
      </c>
      <c r="Q149" s="57">
        <f>Q121/Q121*100</f>
        <v>100</v>
      </c>
      <c r="S149" s="5" t="s">
        <v>3</v>
      </c>
      <c r="T149" s="13">
        <v>9.92</v>
      </c>
      <c r="U149" s="11">
        <v>10.49</v>
      </c>
      <c r="V149" s="13">
        <v>9.82</v>
      </c>
      <c r="W149" s="13">
        <v>8.81</v>
      </c>
      <c r="X149" s="13">
        <v>8.1300000000000008</v>
      </c>
      <c r="Y149" s="13">
        <v>6.94</v>
      </c>
      <c r="Z149" s="13">
        <v>7.08</v>
      </c>
      <c r="AA149" s="13">
        <v>6.18</v>
      </c>
      <c r="AB149" s="13">
        <v>5.79</v>
      </c>
      <c r="AC149" s="13">
        <v>6</v>
      </c>
      <c r="AD149" s="13">
        <v>5.87</v>
      </c>
      <c r="AE149" s="13">
        <v>5.3</v>
      </c>
      <c r="AF149" s="12">
        <v>4.74</v>
      </c>
      <c r="AG149" s="13">
        <v>4.93</v>
      </c>
      <c r="AH149" s="53">
        <v>100</v>
      </c>
    </row>
    <row r="150" spans="1:34" ht="15" thickBot="1" x14ac:dyDescent="0.35">
      <c r="A150" s="5" t="s">
        <v>4</v>
      </c>
      <c r="B150" s="56">
        <f t="shared" ref="B150:B172" si="22">B122/Q122*100</f>
        <v>9.0361445783132535</v>
      </c>
      <c r="C150" s="56">
        <f t="shared" ref="C150:C172" si="23">C122/Q122*100</f>
        <v>10.240963855421686</v>
      </c>
      <c r="D150" s="56">
        <f t="shared" ref="D150:D172" si="24">D122/Q122*100</f>
        <v>9.6385542168674707</v>
      </c>
      <c r="E150" s="56">
        <f t="shared" ref="E150:E172" si="25">E122/Q122*100</f>
        <v>10.240963855421686</v>
      </c>
      <c r="F150" s="56">
        <f t="shared" ref="F150:F172" si="26">F122/Q122*100</f>
        <v>6.6265060240963862</v>
      </c>
      <c r="G150" s="56">
        <f t="shared" ref="G150:G172" si="27">G122/Q122*100</f>
        <v>3.6144578313253009</v>
      </c>
      <c r="H150" s="56">
        <f t="shared" ref="H150:H172" si="28">H122/Q122*100</f>
        <v>6.024096385542169</v>
      </c>
      <c r="I150" s="56">
        <f t="shared" ref="I150:I172" si="29">I122/Q122*100</f>
        <v>6.024096385542169</v>
      </c>
      <c r="J150" s="56">
        <f t="shared" ref="J150:J172" si="30">J122/Q122*100</f>
        <v>4.8192771084337354</v>
      </c>
      <c r="K150" s="56">
        <f t="shared" ref="K150:K172" si="31">K122/Q122*100</f>
        <v>6.6265060240963862</v>
      </c>
      <c r="L150" s="56">
        <f t="shared" ref="L150:L172" si="32">L122/Q122*100</f>
        <v>5.4216867469879517</v>
      </c>
      <c r="M150" s="56">
        <f t="shared" ref="M150:M172" si="33">M122/Q122*100</f>
        <v>6.024096385542169</v>
      </c>
      <c r="N150" s="56">
        <f t="shared" ref="N150:N172" si="34">N122/Q122*100</f>
        <v>4.2168674698795181</v>
      </c>
      <c r="O150" s="56">
        <f t="shared" ref="O150:O172" si="35">O122/Q122*100</f>
        <v>7.8313253012048198</v>
      </c>
      <c r="P150" s="56">
        <f t="shared" ref="P150:P172" si="36">P122/Q122*100</f>
        <v>3.6144578313253009</v>
      </c>
      <c r="Q150" s="57">
        <f t="shared" ref="Q150:Q172" si="37">Q122/Q122*100</f>
        <v>100</v>
      </c>
      <c r="S150" s="5" t="s">
        <v>4</v>
      </c>
      <c r="T150" s="13">
        <v>9.3800000000000008</v>
      </c>
      <c r="U150" s="11">
        <v>10.63</v>
      </c>
      <c r="V150" s="13">
        <v>10</v>
      </c>
      <c r="W150" s="13">
        <v>10.63</v>
      </c>
      <c r="X150" s="13">
        <v>6.88</v>
      </c>
      <c r="Y150" s="12">
        <v>3.75</v>
      </c>
      <c r="Z150" s="13">
        <v>6.25</v>
      </c>
      <c r="AA150" s="13">
        <v>6.25</v>
      </c>
      <c r="AB150" s="13">
        <v>5</v>
      </c>
      <c r="AC150" s="13">
        <v>6.88</v>
      </c>
      <c r="AD150" s="13">
        <v>5.63</v>
      </c>
      <c r="AE150" s="13">
        <v>6.25</v>
      </c>
      <c r="AF150" s="13">
        <v>4.38</v>
      </c>
      <c r="AG150" s="13">
        <v>8.1300000000000008</v>
      </c>
      <c r="AH150" s="53">
        <v>100</v>
      </c>
    </row>
    <row r="151" spans="1:34" ht="15" thickBot="1" x14ac:dyDescent="0.35">
      <c r="A151" s="5" t="s">
        <v>5</v>
      </c>
      <c r="B151" s="56">
        <f t="shared" si="22"/>
        <v>9.7799999999999994</v>
      </c>
      <c r="C151" s="56">
        <f t="shared" si="23"/>
        <v>9.629999999999999</v>
      </c>
      <c r="D151" s="56">
        <f t="shared" si="24"/>
        <v>9.07</v>
      </c>
      <c r="E151" s="56">
        <f t="shared" si="25"/>
        <v>7.9799999999999995</v>
      </c>
      <c r="F151" s="56">
        <f t="shared" si="26"/>
        <v>7.4700000000000006</v>
      </c>
      <c r="G151" s="56">
        <f t="shared" si="27"/>
        <v>8.16</v>
      </c>
      <c r="H151" s="56">
        <f t="shared" si="28"/>
        <v>7.28</v>
      </c>
      <c r="I151" s="56">
        <f t="shared" si="29"/>
        <v>6.3</v>
      </c>
      <c r="J151" s="56">
        <f t="shared" si="30"/>
        <v>5.7</v>
      </c>
      <c r="K151" s="56">
        <f t="shared" si="31"/>
        <v>5.4</v>
      </c>
      <c r="L151" s="56">
        <f t="shared" si="32"/>
        <v>4.99</v>
      </c>
      <c r="M151" s="56">
        <f t="shared" si="33"/>
        <v>5.24</v>
      </c>
      <c r="N151" s="56">
        <f t="shared" si="34"/>
        <v>4.1900000000000004</v>
      </c>
      <c r="O151" s="56">
        <f t="shared" si="35"/>
        <v>4.2799999999999994</v>
      </c>
      <c r="P151" s="56">
        <f t="shared" si="36"/>
        <v>4.53</v>
      </c>
      <c r="Q151" s="57">
        <f t="shared" si="37"/>
        <v>100</v>
      </c>
      <c r="S151" s="5" t="s">
        <v>5</v>
      </c>
      <c r="T151" s="11">
        <v>10.24</v>
      </c>
      <c r="U151" s="13">
        <v>10.09</v>
      </c>
      <c r="V151" s="13">
        <v>9.5</v>
      </c>
      <c r="W151" s="13">
        <v>8.36</v>
      </c>
      <c r="X151" s="13">
        <v>7.82</v>
      </c>
      <c r="Y151" s="13">
        <v>8.5500000000000007</v>
      </c>
      <c r="Z151" s="13">
        <v>7.63</v>
      </c>
      <c r="AA151" s="13">
        <v>6.6</v>
      </c>
      <c r="AB151" s="13">
        <v>5.97</v>
      </c>
      <c r="AC151" s="13">
        <v>5.66</v>
      </c>
      <c r="AD151" s="13">
        <v>5.23</v>
      </c>
      <c r="AE151" s="13">
        <v>5.49</v>
      </c>
      <c r="AF151" s="12">
        <v>4.3899999999999997</v>
      </c>
      <c r="AG151" s="13">
        <v>4.4800000000000004</v>
      </c>
      <c r="AH151" s="53">
        <v>100</v>
      </c>
    </row>
    <row r="152" spans="1:34" ht="15" thickBot="1" x14ac:dyDescent="0.35">
      <c r="A152" s="5" t="s">
        <v>6</v>
      </c>
      <c r="B152" s="56">
        <f t="shared" si="22"/>
        <v>10.114192495921696</v>
      </c>
      <c r="C152" s="56">
        <f t="shared" si="23"/>
        <v>9.2985318107667201</v>
      </c>
      <c r="D152" s="56">
        <f t="shared" si="24"/>
        <v>9.7879282218597066</v>
      </c>
      <c r="E152" s="56">
        <f t="shared" si="25"/>
        <v>9.2985318107667201</v>
      </c>
      <c r="F152" s="56">
        <f t="shared" si="26"/>
        <v>8.7275693311582394</v>
      </c>
      <c r="G152" s="56">
        <f t="shared" si="27"/>
        <v>7.0146818923327903</v>
      </c>
      <c r="H152" s="56">
        <f t="shared" si="28"/>
        <v>6.6068515497553024</v>
      </c>
      <c r="I152" s="56">
        <f t="shared" si="29"/>
        <v>5.1386623164763456</v>
      </c>
      <c r="J152" s="56">
        <f t="shared" si="30"/>
        <v>4.64926590538336</v>
      </c>
      <c r="K152" s="56">
        <f t="shared" si="31"/>
        <v>4.4861337683523654</v>
      </c>
      <c r="L152" s="56">
        <f t="shared" si="32"/>
        <v>4.4861337683523654</v>
      </c>
      <c r="M152" s="56">
        <f t="shared" si="33"/>
        <v>5.5464926590538335</v>
      </c>
      <c r="N152" s="56">
        <f t="shared" si="34"/>
        <v>4.4861337683523654</v>
      </c>
      <c r="O152" s="56">
        <f t="shared" si="35"/>
        <v>4.7308319738988578</v>
      </c>
      <c r="P152" s="56">
        <f t="shared" si="36"/>
        <v>5.6280587275693312</v>
      </c>
      <c r="Q152" s="57">
        <f t="shared" si="37"/>
        <v>100</v>
      </c>
      <c r="S152" s="5" t="s">
        <v>6</v>
      </c>
      <c r="T152" s="11">
        <v>10.72</v>
      </c>
      <c r="U152" s="13">
        <v>9.85</v>
      </c>
      <c r="V152" s="13">
        <v>10.37</v>
      </c>
      <c r="W152" s="13">
        <v>9.85</v>
      </c>
      <c r="X152" s="13">
        <v>9.25</v>
      </c>
      <c r="Y152" s="13">
        <v>7.43</v>
      </c>
      <c r="Z152" s="13">
        <v>7</v>
      </c>
      <c r="AA152" s="13">
        <v>5.45</v>
      </c>
      <c r="AB152" s="13">
        <v>4.93</v>
      </c>
      <c r="AC152" s="13">
        <v>4.75</v>
      </c>
      <c r="AD152" s="13">
        <v>4.75</v>
      </c>
      <c r="AE152" s="13">
        <v>5.88</v>
      </c>
      <c r="AF152" s="12">
        <v>4.75</v>
      </c>
      <c r="AG152" s="13">
        <v>5.01</v>
      </c>
      <c r="AH152" s="53">
        <v>100</v>
      </c>
    </row>
    <row r="153" spans="1:34" ht="15" thickBot="1" x14ac:dyDescent="0.35">
      <c r="A153" s="5" t="s">
        <v>7</v>
      </c>
      <c r="B153" s="56">
        <f t="shared" si="22"/>
        <v>9.7789887980623664</v>
      </c>
      <c r="C153" s="56">
        <f t="shared" si="23"/>
        <v>9.0221011201937635</v>
      </c>
      <c r="D153" s="56">
        <f t="shared" si="24"/>
        <v>9.5519224947017864</v>
      </c>
      <c r="E153" s="56">
        <f t="shared" si="25"/>
        <v>7.735392067817136</v>
      </c>
      <c r="F153" s="56">
        <f t="shared" si="26"/>
        <v>7.7656675749318795</v>
      </c>
      <c r="G153" s="56">
        <f t="shared" si="27"/>
        <v>7.735392067817136</v>
      </c>
      <c r="H153" s="56">
        <f t="shared" si="28"/>
        <v>7.4629125037844384</v>
      </c>
      <c r="I153" s="56">
        <f t="shared" si="29"/>
        <v>6.3578564940962758</v>
      </c>
      <c r="J153" s="56">
        <f t="shared" si="30"/>
        <v>4.9197699061459277</v>
      </c>
      <c r="K153" s="56">
        <f t="shared" si="31"/>
        <v>5.5858310626702998</v>
      </c>
      <c r="L153" s="56">
        <f t="shared" si="32"/>
        <v>5.3284892521949745</v>
      </c>
      <c r="M153" s="56">
        <f t="shared" si="33"/>
        <v>5.2073872237359975</v>
      </c>
      <c r="N153" s="56">
        <f t="shared" si="34"/>
        <v>4.3293975174084167</v>
      </c>
      <c r="O153" s="56">
        <f t="shared" si="35"/>
        <v>4.6321525885558579</v>
      </c>
      <c r="P153" s="56">
        <f t="shared" si="36"/>
        <v>4.5867393278837421</v>
      </c>
      <c r="Q153" s="57">
        <f t="shared" si="37"/>
        <v>100</v>
      </c>
      <c r="S153" s="5" t="s">
        <v>7</v>
      </c>
      <c r="T153" s="11">
        <v>10.25</v>
      </c>
      <c r="U153" s="13">
        <v>9.4600000000000009</v>
      </c>
      <c r="V153" s="13">
        <v>10.01</v>
      </c>
      <c r="W153" s="13">
        <v>8.11</v>
      </c>
      <c r="X153" s="13">
        <v>8.14</v>
      </c>
      <c r="Y153" s="13">
        <v>8.11</v>
      </c>
      <c r="Z153" s="13">
        <v>7.82</v>
      </c>
      <c r="AA153" s="13">
        <v>6.66</v>
      </c>
      <c r="AB153" s="13">
        <v>5.16</v>
      </c>
      <c r="AC153" s="13">
        <v>5.85</v>
      </c>
      <c r="AD153" s="13">
        <v>5.58</v>
      </c>
      <c r="AE153" s="13">
        <v>5.46</v>
      </c>
      <c r="AF153" s="12">
        <v>4.54</v>
      </c>
      <c r="AG153" s="13">
        <v>4.8499999999999996</v>
      </c>
      <c r="AH153" s="53">
        <v>100</v>
      </c>
    </row>
    <row r="154" spans="1:34" ht="15" thickBot="1" x14ac:dyDescent="0.35">
      <c r="A154" s="5" t="s">
        <v>8</v>
      </c>
      <c r="B154" s="56">
        <f t="shared" si="22"/>
        <v>10.798898071625345</v>
      </c>
      <c r="C154" s="56">
        <f t="shared" si="23"/>
        <v>10.413223140495868</v>
      </c>
      <c r="D154" s="56">
        <f t="shared" si="24"/>
        <v>9.4214876033057848</v>
      </c>
      <c r="E154" s="56">
        <f t="shared" si="25"/>
        <v>7.7685950413223139</v>
      </c>
      <c r="F154" s="56">
        <f t="shared" si="26"/>
        <v>8.4297520661157019</v>
      </c>
      <c r="G154" s="56">
        <f t="shared" si="27"/>
        <v>7.3829201101928383</v>
      </c>
      <c r="H154" s="56">
        <f t="shared" si="28"/>
        <v>6.666666666666667</v>
      </c>
      <c r="I154" s="56">
        <f t="shared" si="29"/>
        <v>5.785123966942149</v>
      </c>
      <c r="J154" s="56">
        <f t="shared" si="30"/>
        <v>6.1707988980716255</v>
      </c>
      <c r="K154" s="56">
        <f t="shared" si="31"/>
        <v>5.3443526170798901</v>
      </c>
      <c r="L154" s="56">
        <f t="shared" si="32"/>
        <v>4.2975206611570247</v>
      </c>
      <c r="M154" s="56">
        <f t="shared" si="33"/>
        <v>4.2424242424242431</v>
      </c>
      <c r="N154" s="56">
        <f t="shared" si="34"/>
        <v>4.4077134986225897</v>
      </c>
      <c r="O154" s="56">
        <f t="shared" si="35"/>
        <v>5.1790633608815426</v>
      </c>
      <c r="P154" s="56">
        <f t="shared" si="36"/>
        <v>3.6914600550964192</v>
      </c>
      <c r="Q154" s="57">
        <f t="shared" si="37"/>
        <v>100</v>
      </c>
      <c r="S154" s="5" t="s">
        <v>8</v>
      </c>
      <c r="T154" s="11">
        <v>11.21</v>
      </c>
      <c r="U154" s="13">
        <v>10.81</v>
      </c>
      <c r="V154" s="13">
        <v>9.7799999999999994</v>
      </c>
      <c r="W154" s="13">
        <v>8.07</v>
      </c>
      <c r="X154" s="13">
        <v>8.75</v>
      </c>
      <c r="Y154" s="13">
        <v>7.67</v>
      </c>
      <c r="Z154" s="13">
        <v>6.92</v>
      </c>
      <c r="AA154" s="13">
        <v>6.01</v>
      </c>
      <c r="AB154" s="13">
        <v>6.41</v>
      </c>
      <c r="AC154" s="13">
        <v>5.55</v>
      </c>
      <c r="AD154" s="13">
        <v>4.46</v>
      </c>
      <c r="AE154" s="12">
        <v>4.41</v>
      </c>
      <c r="AF154" s="13">
        <v>4.58</v>
      </c>
      <c r="AG154" s="13">
        <v>5.38</v>
      </c>
      <c r="AH154" s="53">
        <v>100</v>
      </c>
    </row>
    <row r="155" spans="1:34" ht="15" thickBot="1" x14ac:dyDescent="0.35">
      <c r="A155" s="5" t="s">
        <v>9</v>
      </c>
      <c r="B155" s="56">
        <f t="shared" si="22"/>
        <v>11.026878015161957</v>
      </c>
      <c r="C155" s="56">
        <f t="shared" si="23"/>
        <v>9.5796002756719503</v>
      </c>
      <c r="D155" s="56">
        <f t="shared" si="24"/>
        <v>8.2701585113714682</v>
      </c>
      <c r="E155" s="56">
        <f t="shared" si="25"/>
        <v>8.4079944865609928</v>
      </c>
      <c r="F155" s="56">
        <f t="shared" si="26"/>
        <v>7.0296347346657475</v>
      </c>
      <c r="G155" s="56">
        <f t="shared" si="27"/>
        <v>7.4431426602343214</v>
      </c>
      <c r="H155" s="56">
        <f t="shared" si="28"/>
        <v>6.064782908339077</v>
      </c>
      <c r="I155" s="56">
        <f t="shared" si="29"/>
        <v>5.6512749827705031</v>
      </c>
      <c r="J155" s="56">
        <f t="shared" si="30"/>
        <v>5.0999310820124055</v>
      </c>
      <c r="K155" s="56">
        <f t="shared" si="31"/>
        <v>5.6512749827705031</v>
      </c>
      <c r="L155" s="56">
        <f t="shared" si="32"/>
        <v>5.0999310820124055</v>
      </c>
      <c r="M155" s="56">
        <f t="shared" si="33"/>
        <v>5.85802894555479</v>
      </c>
      <c r="N155" s="56">
        <f t="shared" si="34"/>
        <v>5.2377670572019293</v>
      </c>
      <c r="O155" s="56">
        <f t="shared" si="35"/>
        <v>3.8594073053066849</v>
      </c>
      <c r="P155" s="56">
        <f t="shared" si="36"/>
        <v>5.7201929703652654</v>
      </c>
      <c r="Q155" s="57">
        <f t="shared" si="37"/>
        <v>100</v>
      </c>
      <c r="S155" s="5" t="s">
        <v>9</v>
      </c>
      <c r="T155" s="11">
        <v>11.7</v>
      </c>
      <c r="U155" s="13">
        <v>10.16</v>
      </c>
      <c r="V155" s="13">
        <v>8.77</v>
      </c>
      <c r="W155" s="13">
        <v>8.92</v>
      </c>
      <c r="X155" s="13">
        <v>7.46</v>
      </c>
      <c r="Y155" s="13">
        <v>7.89</v>
      </c>
      <c r="Z155" s="13">
        <v>6.43</v>
      </c>
      <c r="AA155" s="13">
        <v>5.99</v>
      </c>
      <c r="AB155" s="13">
        <v>5.41</v>
      </c>
      <c r="AC155" s="13">
        <v>5.99</v>
      </c>
      <c r="AD155" s="13">
        <v>5.41</v>
      </c>
      <c r="AE155" s="13">
        <v>6.21</v>
      </c>
      <c r="AF155" s="13">
        <v>5.56</v>
      </c>
      <c r="AG155" s="12">
        <v>4.09</v>
      </c>
      <c r="AH155" s="53">
        <v>100</v>
      </c>
    </row>
    <row r="156" spans="1:34" ht="15" thickBot="1" x14ac:dyDescent="0.35">
      <c r="A156" s="5" t="s">
        <v>10</v>
      </c>
      <c r="B156" s="56">
        <f t="shared" si="22"/>
        <v>10.177353342428376</v>
      </c>
      <c r="C156" s="56">
        <f t="shared" si="23"/>
        <v>9.795361527967259</v>
      </c>
      <c r="D156" s="56">
        <f t="shared" si="24"/>
        <v>9.604365620736699</v>
      </c>
      <c r="E156" s="56">
        <f t="shared" si="25"/>
        <v>8.4038199181446114</v>
      </c>
      <c r="F156" s="56">
        <f t="shared" si="26"/>
        <v>7.9809004092769431</v>
      </c>
      <c r="G156" s="56">
        <f t="shared" si="27"/>
        <v>6.9031377899045028</v>
      </c>
      <c r="H156" s="56">
        <f t="shared" si="28"/>
        <v>6.6030013642564809</v>
      </c>
      <c r="I156" s="56">
        <f t="shared" si="29"/>
        <v>6.6848567530695773</v>
      </c>
      <c r="J156" s="56">
        <f t="shared" si="30"/>
        <v>5.4024556616643933</v>
      </c>
      <c r="K156" s="56">
        <f t="shared" si="31"/>
        <v>5.225102319236016</v>
      </c>
      <c r="L156" s="56">
        <f t="shared" si="32"/>
        <v>5.2114597544338341</v>
      </c>
      <c r="M156" s="56">
        <f t="shared" si="33"/>
        <v>4.9386084583901768</v>
      </c>
      <c r="N156" s="56">
        <f t="shared" si="34"/>
        <v>4.5020463847203276</v>
      </c>
      <c r="O156" s="56">
        <f t="shared" si="35"/>
        <v>4.2701227830832194</v>
      </c>
      <c r="P156" s="56">
        <f t="shared" si="36"/>
        <v>4.2974079126875857</v>
      </c>
      <c r="Q156" s="57">
        <f t="shared" si="37"/>
        <v>100</v>
      </c>
      <c r="S156" s="5" t="s">
        <v>10</v>
      </c>
      <c r="T156" s="11">
        <v>10.63</v>
      </c>
      <c r="U156" s="13">
        <v>10.24</v>
      </c>
      <c r="V156" s="13">
        <v>10.039999999999999</v>
      </c>
      <c r="W156" s="13">
        <v>8.7799999999999994</v>
      </c>
      <c r="X156" s="13">
        <v>8.34</v>
      </c>
      <c r="Y156" s="13">
        <v>7.21</v>
      </c>
      <c r="Z156" s="13">
        <v>6.9</v>
      </c>
      <c r="AA156" s="13">
        <v>6.99</v>
      </c>
      <c r="AB156" s="13">
        <v>5.65</v>
      </c>
      <c r="AC156" s="13">
        <v>5.46</v>
      </c>
      <c r="AD156" s="13">
        <v>5.45</v>
      </c>
      <c r="AE156" s="13">
        <v>5.16</v>
      </c>
      <c r="AF156" s="13">
        <v>4.7</v>
      </c>
      <c r="AG156" s="12">
        <v>4.46</v>
      </c>
      <c r="AH156" s="53">
        <v>100</v>
      </c>
    </row>
    <row r="157" spans="1:34" ht="15" thickBot="1" x14ac:dyDescent="0.35">
      <c r="A157" s="14" t="s">
        <v>11</v>
      </c>
      <c r="B157" s="56">
        <f t="shared" si="22"/>
        <v>9.9381443298969074</v>
      </c>
      <c r="C157" s="56">
        <f t="shared" si="23"/>
        <v>9.6435935198821792</v>
      </c>
      <c r="D157" s="56">
        <f t="shared" si="24"/>
        <v>9.3460972017673054</v>
      </c>
      <c r="E157" s="56">
        <f t="shared" si="25"/>
        <v>8.1620029455080996</v>
      </c>
      <c r="F157" s="56">
        <f t="shared" si="26"/>
        <v>7.7614138438880707</v>
      </c>
      <c r="G157" s="56">
        <f t="shared" si="27"/>
        <v>7.4315169366715752</v>
      </c>
      <c r="H157" s="56">
        <f t="shared" si="28"/>
        <v>6.9749631811487482</v>
      </c>
      <c r="I157" s="56">
        <f t="shared" si="29"/>
        <v>6.2356406480117821</v>
      </c>
      <c r="J157" s="56">
        <f t="shared" si="30"/>
        <v>5.4167893961708398</v>
      </c>
      <c r="K157" s="56">
        <f t="shared" si="31"/>
        <v>5.4344624447717234</v>
      </c>
      <c r="L157" s="56">
        <f t="shared" si="32"/>
        <v>5.1546391752577314</v>
      </c>
      <c r="M157" s="56">
        <f t="shared" si="33"/>
        <v>5.1310751104565542</v>
      </c>
      <c r="N157" s="56">
        <f t="shared" si="34"/>
        <v>4.4064801178203234</v>
      </c>
      <c r="O157" s="56">
        <f t="shared" si="35"/>
        <v>4.480117820324006</v>
      </c>
      <c r="P157" s="57">
        <f t="shared" si="36"/>
        <v>4.4830633284241532</v>
      </c>
      <c r="Q157" s="57">
        <f t="shared" si="37"/>
        <v>100</v>
      </c>
      <c r="S157" s="37" t="s">
        <v>11</v>
      </c>
      <c r="T157" s="22">
        <v>10.4</v>
      </c>
      <c r="U157" s="21">
        <v>10.1</v>
      </c>
      <c r="V157" s="21">
        <v>9.7799999999999994</v>
      </c>
      <c r="W157" s="21">
        <v>8.5500000000000007</v>
      </c>
      <c r="X157" s="21">
        <v>8.1300000000000008</v>
      </c>
      <c r="Y157" s="21">
        <v>7.78</v>
      </c>
      <c r="Z157" s="21">
        <v>7.3</v>
      </c>
      <c r="AA157" s="21">
        <v>6.53</v>
      </c>
      <c r="AB157" s="21">
        <v>5.67</v>
      </c>
      <c r="AC157" s="21">
        <v>5.69</v>
      </c>
      <c r="AD157" s="21">
        <v>5.4</v>
      </c>
      <c r="AE157" s="21">
        <v>5.37</v>
      </c>
      <c r="AF157" s="24">
        <v>4.6100000000000003</v>
      </c>
      <c r="AG157" s="21">
        <v>4.6900000000000004</v>
      </c>
      <c r="AH157" s="53">
        <v>100</v>
      </c>
    </row>
    <row r="158" spans="1:34" ht="15" thickBot="1" x14ac:dyDescent="0.35">
      <c r="A158" s="5" t="s">
        <v>12</v>
      </c>
      <c r="B158" s="56">
        <f t="shared" si="22"/>
        <v>10.057288351368555</v>
      </c>
      <c r="C158" s="56">
        <f t="shared" si="23"/>
        <v>9.4419690218544439</v>
      </c>
      <c r="D158" s="56">
        <f t="shared" si="24"/>
        <v>8.465945257797582</v>
      </c>
      <c r="E158" s="56">
        <f t="shared" si="25"/>
        <v>7.9991512836834282</v>
      </c>
      <c r="F158" s="56">
        <f t="shared" si="26"/>
        <v>7.1716528750265223</v>
      </c>
      <c r="G158" s="56">
        <f t="shared" si="27"/>
        <v>7.1716528750265223</v>
      </c>
      <c r="H158" s="56">
        <f t="shared" si="28"/>
        <v>6.4290260980267337</v>
      </c>
      <c r="I158" s="56">
        <f t="shared" si="29"/>
        <v>5.9834500318268615</v>
      </c>
      <c r="J158" s="56">
        <f t="shared" si="30"/>
        <v>5.6227455972841085</v>
      </c>
      <c r="K158" s="56">
        <f t="shared" si="31"/>
        <v>6.1319753872268192</v>
      </c>
      <c r="L158" s="56">
        <f t="shared" si="32"/>
        <v>5.5166560577127095</v>
      </c>
      <c r="M158" s="56">
        <f t="shared" si="33"/>
        <v>5.2196053469127941</v>
      </c>
      <c r="N158" s="56">
        <f t="shared" si="34"/>
        <v>4.5830681094844046</v>
      </c>
      <c r="O158" s="56">
        <f t="shared" si="35"/>
        <v>5.113515807341396</v>
      </c>
      <c r="P158" s="56">
        <f t="shared" si="36"/>
        <v>5.0922978994271162</v>
      </c>
      <c r="Q158" s="57">
        <f t="shared" si="37"/>
        <v>100</v>
      </c>
      <c r="S158" s="5" t="s">
        <v>12</v>
      </c>
      <c r="T158" s="11">
        <v>10.6</v>
      </c>
      <c r="U158" s="13">
        <v>9.9499999999999993</v>
      </c>
      <c r="V158" s="13">
        <v>8.92</v>
      </c>
      <c r="W158" s="13">
        <v>8.43</v>
      </c>
      <c r="X158" s="13">
        <v>7.56</v>
      </c>
      <c r="Y158" s="13">
        <v>7.56</v>
      </c>
      <c r="Z158" s="13">
        <v>6.77</v>
      </c>
      <c r="AA158" s="13">
        <v>6.3</v>
      </c>
      <c r="AB158" s="13">
        <v>5.92</v>
      </c>
      <c r="AC158" s="13">
        <v>6.46</v>
      </c>
      <c r="AD158" s="13">
        <v>5.81</v>
      </c>
      <c r="AE158" s="13">
        <v>5.5</v>
      </c>
      <c r="AF158" s="12">
        <v>4.83</v>
      </c>
      <c r="AG158" s="13">
        <v>5.39</v>
      </c>
      <c r="AH158" s="53">
        <v>100</v>
      </c>
    </row>
    <row r="159" spans="1:34" ht="15" thickBot="1" x14ac:dyDescent="0.35">
      <c r="A159" s="5" t="s">
        <v>13</v>
      </c>
      <c r="B159" s="56">
        <f t="shared" si="22"/>
        <v>9.6476510067114098</v>
      </c>
      <c r="C159" s="56">
        <f t="shared" si="23"/>
        <v>8.8087248322147644</v>
      </c>
      <c r="D159" s="56">
        <f t="shared" si="24"/>
        <v>9.2281879194630871</v>
      </c>
      <c r="E159" s="56">
        <f t="shared" si="25"/>
        <v>8.3053691275167782</v>
      </c>
      <c r="F159" s="56">
        <f t="shared" si="26"/>
        <v>7.2986577181208059</v>
      </c>
      <c r="G159" s="56">
        <f t="shared" si="27"/>
        <v>8.3053691275167782</v>
      </c>
      <c r="H159" s="56">
        <f t="shared" si="28"/>
        <v>7.2147651006711415</v>
      </c>
      <c r="I159" s="56">
        <f t="shared" si="29"/>
        <v>6.6275167785234901</v>
      </c>
      <c r="J159" s="56">
        <f t="shared" si="30"/>
        <v>5.8724832214765099</v>
      </c>
      <c r="K159" s="56">
        <f t="shared" si="31"/>
        <v>6.2080536912751683</v>
      </c>
      <c r="L159" s="56">
        <f t="shared" si="32"/>
        <v>4.949664429530201</v>
      </c>
      <c r="M159" s="56">
        <f t="shared" si="33"/>
        <v>4.0268456375838921</v>
      </c>
      <c r="N159" s="56">
        <f t="shared" si="34"/>
        <v>4.7818791946308723</v>
      </c>
      <c r="O159" s="56">
        <f t="shared" si="35"/>
        <v>3.7751677852348995</v>
      </c>
      <c r="P159" s="56">
        <f t="shared" si="36"/>
        <v>4.949664429530201</v>
      </c>
      <c r="Q159" s="57">
        <f t="shared" si="37"/>
        <v>100</v>
      </c>
      <c r="S159" s="5" t="s">
        <v>13</v>
      </c>
      <c r="T159" s="11">
        <v>10.15</v>
      </c>
      <c r="U159" s="13">
        <v>9.27</v>
      </c>
      <c r="V159" s="13">
        <v>9.7100000000000009</v>
      </c>
      <c r="W159" s="13">
        <v>8.74</v>
      </c>
      <c r="X159" s="13">
        <v>7.68</v>
      </c>
      <c r="Y159" s="13">
        <v>8.74</v>
      </c>
      <c r="Z159" s="13">
        <v>7.59</v>
      </c>
      <c r="AA159" s="13">
        <v>6.97</v>
      </c>
      <c r="AB159" s="13">
        <v>6.18</v>
      </c>
      <c r="AC159" s="13">
        <v>6.53</v>
      </c>
      <c r="AD159" s="13">
        <v>5.21</v>
      </c>
      <c r="AE159" s="13">
        <v>4.24</v>
      </c>
      <c r="AF159" s="13">
        <v>5.03</v>
      </c>
      <c r="AG159" s="12">
        <v>3.97</v>
      </c>
      <c r="AH159" s="53">
        <v>100</v>
      </c>
    </row>
    <row r="160" spans="1:34" ht="15" thickBot="1" x14ac:dyDescent="0.35">
      <c r="A160" s="5" t="s">
        <v>14</v>
      </c>
      <c r="B160" s="56">
        <f t="shared" si="22"/>
        <v>10.015022533800702</v>
      </c>
      <c r="C160" s="56">
        <f t="shared" si="23"/>
        <v>9.7145718577866802</v>
      </c>
      <c r="D160" s="56">
        <f t="shared" si="24"/>
        <v>8.3124687030545825</v>
      </c>
      <c r="E160" s="56">
        <f t="shared" si="25"/>
        <v>8.512769153730595</v>
      </c>
      <c r="F160" s="56">
        <f t="shared" si="26"/>
        <v>6.8602904356534804</v>
      </c>
      <c r="G160" s="56">
        <f t="shared" si="27"/>
        <v>8.2123184777165754</v>
      </c>
      <c r="H160" s="56">
        <f t="shared" si="28"/>
        <v>6.9103655483224831</v>
      </c>
      <c r="I160" s="56">
        <f t="shared" si="29"/>
        <v>6.2593890836254387</v>
      </c>
      <c r="J160" s="56">
        <f t="shared" si="30"/>
        <v>5.658487731597396</v>
      </c>
      <c r="K160" s="56">
        <f t="shared" si="31"/>
        <v>5.3079619429143712</v>
      </c>
      <c r="L160" s="56">
        <f t="shared" si="32"/>
        <v>6.0090135202804209</v>
      </c>
      <c r="M160" s="56">
        <f t="shared" si="33"/>
        <v>4.757135703555333</v>
      </c>
      <c r="N160" s="56">
        <f t="shared" si="34"/>
        <v>3.9559339008512766</v>
      </c>
      <c r="O160" s="56">
        <f t="shared" si="35"/>
        <v>4.9073610415623437</v>
      </c>
      <c r="P160" s="56">
        <f t="shared" si="36"/>
        <v>4.6069103655483223</v>
      </c>
      <c r="Q160" s="57">
        <f t="shared" si="37"/>
        <v>100</v>
      </c>
      <c r="S160" s="5" t="s">
        <v>14</v>
      </c>
      <c r="T160" s="11">
        <v>10.5</v>
      </c>
      <c r="U160" s="13">
        <v>10.18</v>
      </c>
      <c r="V160" s="13">
        <v>8.7100000000000009</v>
      </c>
      <c r="W160" s="13">
        <v>8.92</v>
      </c>
      <c r="X160" s="13">
        <v>7.19</v>
      </c>
      <c r="Y160" s="13">
        <v>8.61</v>
      </c>
      <c r="Z160" s="13">
        <v>7.24</v>
      </c>
      <c r="AA160" s="13">
        <v>6.56</v>
      </c>
      <c r="AB160" s="13">
        <v>5.93</v>
      </c>
      <c r="AC160" s="13">
        <v>5.56</v>
      </c>
      <c r="AD160" s="13">
        <v>6.3</v>
      </c>
      <c r="AE160" s="13">
        <v>4.99</v>
      </c>
      <c r="AF160" s="12">
        <v>4.1500000000000004</v>
      </c>
      <c r="AG160" s="13">
        <v>5.14</v>
      </c>
      <c r="AH160" s="53">
        <v>100</v>
      </c>
    </row>
    <row r="161" spans="1:34" ht="15" thickBot="1" x14ac:dyDescent="0.35">
      <c r="A161" s="5" t="s">
        <v>15</v>
      </c>
      <c r="B161" s="56">
        <f t="shared" si="22"/>
        <v>9.475722783234195</v>
      </c>
      <c r="C161" s="56">
        <f t="shared" si="23"/>
        <v>9.7662193941070683</v>
      </c>
      <c r="D161" s="56">
        <f t="shared" si="24"/>
        <v>7.2485820998755015</v>
      </c>
      <c r="E161" s="56">
        <f t="shared" si="25"/>
        <v>8.1339051044404478</v>
      </c>
      <c r="F161" s="56">
        <f t="shared" si="26"/>
        <v>7.6359109143726647</v>
      </c>
      <c r="G161" s="56">
        <f t="shared" si="27"/>
        <v>7.1794162401438655</v>
      </c>
      <c r="H161" s="56">
        <f t="shared" si="28"/>
        <v>6.7090883939687371</v>
      </c>
      <c r="I161" s="56">
        <f t="shared" si="29"/>
        <v>6.4324249550421913</v>
      </c>
      <c r="J161" s="56">
        <f t="shared" si="30"/>
        <v>6.5015908147738273</v>
      </c>
      <c r="K161" s="56">
        <f t="shared" si="31"/>
        <v>5.8652649052427721</v>
      </c>
      <c r="L161" s="56">
        <f t="shared" si="32"/>
        <v>5.5056024346382628</v>
      </c>
      <c r="M161" s="56">
        <f t="shared" si="33"/>
        <v>5.0629409323557892</v>
      </c>
      <c r="N161" s="56">
        <f t="shared" si="34"/>
        <v>4.8277770092682255</v>
      </c>
      <c r="O161" s="56">
        <f t="shared" si="35"/>
        <v>4.772444321482916</v>
      </c>
      <c r="P161" s="56">
        <f t="shared" si="36"/>
        <v>4.8831096970535341</v>
      </c>
      <c r="Q161" s="57">
        <f t="shared" si="37"/>
        <v>100</v>
      </c>
      <c r="S161" s="5" t="s">
        <v>15</v>
      </c>
      <c r="T161" s="13">
        <v>9.9600000000000009</v>
      </c>
      <c r="U161" s="11">
        <v>10.27</v>
      </c>
      <c r="V161" s="13">
        <v>7.62</v>
      </c>
      <c r="W161" s="13">
        <v>8.5500000000000007</v>
      </c>
      <c r="X161" s="13">
        <v>8.0299999999999994</v>
      </c>
      <c r="Y161" s="13">
        <v>7.55</v>
      </c>
      <c r="Z161" s="13">
        <v>7.05</v>
      </c>
      <c r="AA161" s="13">
        <v>6.76</v>
      </c>
      <c r="AB161" s="13">
        <v>6.84</v>
      </c>
      <c r="AC161" s="13">
        <v>6.17</v>
      </c>
      <c r="AD161" s="13">
        <v>5.79</v>
      </c>
      <c r="AE161" s="13">
        <v>5.32</v>
      </c>
      <c r="AF161" s="13">
        <v>5.08</v>
      </c>
      <c r="AG161" s="12">
        <v>5.0199999999999996</v>
      </c>
      <c r="AH161" s="53">
        <v>100</v>
      </c>
    </row>
    <row r="162" spans="1:34" ht="15" thickBot="1" x14ac:dyDescent="0.35">
      <c r="A162" s="14" t="s">
        <v>16</v>
      </c>
      <c r="B162" s="56">
        <f t="shared" si="22"/>
        <v>9.7415901130130198</v>
      </c>
      <c r="C162" s="56">
        <f t="shared" si="23"/>
        <v>9.5829753486220337</v>
      </c>
      <c r="D162" s="56">
        <f t="shared" si="24"/>
        <v>7.9241292710329789</v>
      </c>
      <c r="E162" s="56">
        <f t="shared" si="25"/>
        <v>8.1554424691031659</v>
      </c>
      <c r="F162" s="56">
        <f t="shared" si="26"/>
        <v>7.362368647148239</v>
      </c>
      <c r="G162" s="56">
        <f t="shared" si="27"/>
        <v>7.4020223382459855</v>
      </c>
      <c r="H162" s="56">
        <f t="shared" si="28"/>
        <v>6.6882558984865508</v>
      </c>
      <c r="I162" s="56">
        <f t="shared" si="29"/>
        <v>6.2851100389927961</v>
      </c>
      <c r="J162" s="56">
        <f t="shared" si="30"/>
        <v>6.0670147379551915</v>
      </c>
      <c r="K162" s="56">
        <f t="shared" si="31"/>
        <v>5.9017910250479151</v>
      </c>
      <c r="L162" s="56">
        <f t="shared" si="32"/>
        <v>5.5316899081356157</v>
      </c>
      <c r="M162" s="56">
        <f t="shared" si="33"/>
        <v>4.9897561297997486</v>
      </c>
      <c r="N162" s="56">
        <f t="shared" si="34"/>
        <v>4.6328729099200316</v>
      </c>
      <c r="O162" s="56">
        <f t="shared" si="35"/>
        <v>4.8179234683761809</v>
      </c>
      <c r="P162" s="57">
        <f t="shared" si="36"/>
        <v>4.9170576961205468</v>
      </c>
      <c r="Q162" s="57">
        <f t="shared" si="37"/>
        <v>100</v>
      </c>
      <c r="S162" s="37" t="s">
        <v>16</v>
      </c>
      <c r="T162" s="22">
        <v>10.25</v>
      </c>
      <c r="U162" s="21">
        <v>10.08</v>
      </c>
      <c r="V162" s="21">
        <v>8.33</v>
      </c>
      <c r="W162" s="21">
        <v>8.58</v>
      </c>
      <c r="X162" s="21">
        <v>7.74</v>
      </c>
      <c r="Y162" s="21">
        <v>7.78</v>
      </c>
      <c r="Z162" s="21">
        <v>7.03</v>
      </c>
      <c r="AA162" s="21">
        <v>6.61</v>
      </c>
      <c r="AB162" s="21">
        <v>6.38</v>
      </c>
      <c r="AC162" s="21">
        <v>6.21</v>
      </c>
      <c r="AD162" s="21">
        <v>5.82</v>
      </c>
      <c r="AE162" s="21">
        <v>5.25</v>
      </c>
      <c r="AF162" s="24">
        <v>4.87</v>
      </c>
      <c r="AG162" s="21">
        <v>5.07</v>
      </c>
      <c r="AH162" s="53">
        <v>100</v>
      </c>
    </row>
    <row r="163" spans="1:34" ht="15" thickBot="1" x14ac:dyDescent="0.35">
      <c r="A163" s="5" t="s">
        <v>17</v>
      </c>
      <c r="B163" s="56">
        <f t="shared" si="22"/>
        <v>9.5178459611772066</v>
      </c>
      <c r="C163" s="56">
        <f t="shared" si="23"/>
        <v>10.331872260488415</v>
      </c>
      <c r="D163" s="56">
        <f t="shared" si="24"/>
        <v>8.7664370695053222</v>
      </c>
      <c r="E163" s="56">
        <f t="shared" si="25"/>
        <v>8.2028804007514076</v>
      </c>
      <c r="F163" s="56">
        <f t="shared" si="26"/>
        <v>7.1383844708829054</v>
      </c>
      <c r="G163" s="56">
        <f t="shared" si="27"/>
        <v>9.4552285535378839</v>
      </c>
      <c r="H163" s="56">
        <f t="shared" si="28"/>
        <v>6.7626800250469632</v>
      </c>
      <c r="I163" s="56">
        <f t="shared" si="29"/>
        <v>5.5729492798998121</v>
      </c>
      <c r="J163" s="56">
        <f t="shared" si="30"/>
        <v>5.5729492798998121</v>
      </c>
      <c r="K163" s="56">
        <f t="shared" si="31"/>
        <v>4.8841577958672513</v>
      </c>
      <c r="L163" s="56">
        <f t="shared" si="32"/>
        <v>4.8841577958672513</v>
      </c>
      <c r="M163" s="56">
        <f t="shared" si="33"/>
        <v>5.3850970569818415</v>
      </c>
      <c r="N163" s="56">
        <f t="shared" si="34"/>
        <v>4.1953663118346904</v>
      </c>
      <c r="O163" s="56">
        <f t="shared" si="35"/>
        <v>4.5084533500313082</v>
      </c>
      <c r="P163" s="56">
        <f t="shared" si="36"/>
        <v>4.8215403882279277</v>
      </c>
      <c r="Q163" s="57">
        <f t="shared" si="37"/>
        <v>100</v>
      </c>
      <c r="S163" s="5" t="s">
        <v>17</v>
      </c>
      <c r="T163" s="13">
        <v>10</v>
      </c>
      <c r="U163" s="11">
        <v>10.86</v>
      </c>
      <c r="V163" s="13">
        <v>9.2100000000000009</v>
      </c>
      <c r="W163" s="13">
        <v>8.6199999999999992</v>
      </c>
      <c r="X163" s="13">
        <v>7.5</v>
      </c>
      <c r="Y163" s="13">
        <v>9.93</v>
      </c>
      <c r="Z163" s="13">
        <v>7.11</v>
      </c>
      <c r="AA163" s="13">
        <v>5.86</v>
      </c>
      <c r="AB163" s="13">
        <v>5.86</v>
      </c>
      <c r="AC163" s="13">
        <v>5.13</v>
      </c>
      <c r="AD163" s="13">
        <v>5.13</v>
      </c>
      <c r="AE163" s="13">
        <v>5.66</v>
      </c>
      <c r="AF163" s="12">
        <v>4.41</v>
      </c>
      <c r="AG163" s="13">
        <v>4.74</v>
      </c>
      <c r="AH163" s="53">
        <v>100</v>
      </c>
    </row>
    <row r="164" spans="1:34" ht="15" thickBot="1" x14ac:dyDescent="0.35">
      <c r="A164" s="5" t="s">
        <v>18</v>
      </c>
      <c r="B164" s="56">
        <f t="shared" si="22"/>
        <v>8.6592178770949726</v>
      </c>
      <c r="C164" s="56">
        <f t="shared" si="23"/>
        <v>7.5418994413407825</v>
      </c>
      <c r="D164" s="56">
        <f t="shared" si="24"/>
        <v>10.05586592178771</v>
      </c>
      <c r="E164" s="56">
        <f t="shared" si="25"/>
        <v>5.5865921787709496</v>
      </c>
      <c r="F164" s="56">
        <f t="shared" si="26"/>
        <v>7.2625698324022352</v>
      </c>
      <c r="G164" s="56">
        <f t="shared" si="27"/>
        <v>7.8212290502793298</v>
      </c>
      <c r="H164" s="56">
        <f t="shared" si="28"/>
        <v>4.4692737430167595</v>
      </c>
      <c r="I164" s="56">
        <f t="shared" si="29"/>
        <v>7.2625698324022352</v>
      </c>
      <c r="J164" s="56">
        <f t="shared" si="30"/>
        <v>5.027932960893855</v>
      </c>
      <c r="K164" s="56">
        <f t="shared" si="31"/>
        <v>7.5418994413407825</v>
      </c>
      <c r="L164" s="56">
        <f t="shared" si="32"/>
        <v>5.027932960893855</v>
      </c>
      <c r="M164" s="56">
        <f t="shared" si="33"/>
        <v>4.7486033519553068</v>
      </c>
      <c r="N164" s="56">
        <f t="shared" si="34"/>
        <v>6.1452513966480442</v>
      </c>
      <c r="O164" s="56">
        <f t="shared" si="35"/>
        <v>6.983240223463687</v>
      </c>
      <c r="P164" s="56">
        <f t="shared" si="36"/>
        <v>5.8659217877094969</v>
      </c>
      <c r="Q164" s="57">
        <f t="shared" si="37"/>
        <v>100</v>
      </c>
      <c r="S164" s="5" t="s">
        <v>18</v>
      </c>
      <c r="T164" s="13">
        <v>9.1999999999999993</v>
      </c>
      <c r="U164" s="13">
        <v>8.01</v>
      </c>
      <c r="V164" s="11">
        <v>10.68</v>
      </c>
      <c r="W164" s="13">
        <v>5.93</v>
      </c>
      <c r="X164" s="13">
        <v>7.72</v>
      </c>
      <c r="Y164" s="13">
        <v>8.31</v>
      </c>
      <c r="Z164" s="12">
        <v>4.75</v>
      </c>
      <c r="AA164" s="13">
        <v>7.72</v>
      </c>
      <c r="AB164" s="13">
        <v>5.34</v>
      </c>
      <c r="AC164" s="13">
        <v>8.01</v>
      </c>
      <c r="AD164" s="13">
        <v>5.34</v>
      </c>
      <c r="AE164" s="13">
        <v>5.04</v>
      </c>
      <c r="AF164" s="13">
        <v>6.53</v>
      </c>
      <c r="AG164" s="13">
        <v>7.42</v>
      </c>
      <c r="AH164" s="53">
        <v>100</v>
      </c>
    </row>
    <row r="165" spans="1:34" ht="15" thickBot="1" x14ac:dyDescent="0.35">
      <c r="A165" s="5" t="s">
        <v>19</v>
      </c>
      <c r="B165" s="56">
        <f t="shared" si="22"/>
        <v>7.8083191437606416</v>
      </c>
      <c r="C165" s="56">
        <f t="shared" si="23"/>
        <v>7.2488445633665775</v>
      </c>
      <c r="D165" s="56">
        <f t="shared" si="24"/>
        <v>8.270493797129653</v>
      </c>
      <c r="E165" s="56">
        <f t="shared" si="25"/>
        <v>8.513743614692288</v>
      </c>
      <c r="F165" s="56">
        <f t="shared" si="26"/>
        <v>8.0029189978107507</v>
      </c>
      <c r="G165" s="56">
        <f t="shared" si="27"/>
        <v>7.0785696910727323</v>
      </c>
      <c r="H165" s="56">
        <f t="shared" si="28"/>
        <v>6.956944782291413</v>
      </c>
      <c r="I165" s="56">
        <f t="shared" si="29"/>
        <v>7.2488445633665775</v>
      </c>
      <c r="J165" s="56">
        <f t="shared" si="30"/>
        <v>6.4704451471661404</v>
      </c>
      <c r="K165" s="56">
        <f t="shared" si="31"/>
        <v>5.7163707127219654</v>
      </c>
      <c r="L165" s="56">
        <f t="shared" si="32"/>
        <v>5.6433957674531747</v>
      </c>
      <c r="M165" s="56">
        <f t="shared" si="33"/>
        <v>5.5704208221843832</v>
      </c>
      <c r="N165" s="56">
        <f t="shared" si="34"/>
        <v>5.1812211140841651</v>
      </c>
      <c r="O165" s="56">
        <f t="shared" si="35"/>
        <v>5.0595962053028458</v>
      </c>
      <c r="P165" s="56">
        <f t="shared" si="36"/>
        <v>5.2298710775966919</v>
      </c>
      <c r="Q165" s="57">
        <f t="shared" si="37"/>
        <v>100</v>
      </c>
      <c r="S165" s="5" t="s">
        <v>19</v>
      </c>
      <c r="T165" s="13">
        <v>8.24</v>
      </c>
      <c r="U165" s="13">
        <v>7.65</v>
      </c>
      <c r="V165" s="13">
        <v>8.73</v>
      </c>
      <c r="W165" s="11">
        <v>8.98</v>
      </c>
      <c r="X165" s="13">
        <v>8.44</v>
      </c>
      <c r="Y165" s="13">
        <v>7.47</v>
      </c>
      <c r="Z165" s="13">
        <v>7.34</v>
      </c>
      <c r="AA165" s="13">
        <v>7.65</v>
      </c>
      <c r="AB165" s="13">
        <v>6.83</v>
      </c>
      <c r="AC165" s="13">
        <v>6.03</v>
      </c>
      <c r="AD165" s="13">
        <v>5.95</v>
      </c>
      <c r="AE165" s="13">
        <v>5.88</v>
      </c>
      <c r="AF165" s="13">
        <v>5.47</v>
      </c>
      <c r="AG165" s="12">
        <v>5.34</v>
      </c>
      <c r="AH165" s="53">
        <v>100</v>
      </c>
    </row>
    <row r="166" spans="1:34" ht="15" thickBot="1" x14ac:dyDescent="0.35">
      <c r="A166" s="5" t="s">
        <v>20</v>
      </c>
      <c r="B166" s="56">
        <f t="shared" si="22"/>
        <v>8.4247476963580521</v>
      </c>
      <c r="C166" s="56">
        <f t="shared" si="23"/>
        <v>8.4247476963580521</v>
      </c>
      <c r="D166" s="56">
        <f t="shared" si="24"/>
        <v>8.5783238262395791</v>
      </c>
      <c r="E166" s="56">
        <f t="shared" si="25"/>
        <v>8.3808688021061872</v>
      </c>
      <c r="F166" s="56">
        <f t="shared" si="26"/>
        <v>8.1614743308468629</v>
      </c>
      <c r="G166" s="56">
        <f t="shared" si="27"/>
        <v>8.0956559894690656</v>
      </c>
      <c r="H166" s="56">
        <f t="shared" si="28"/>
        <v>7.196138657305835</v>
      </c>
      <c r="I166" s="56">
        <f t="shared" si="29"/>
        <v>6.69153137340939</v>
      </c>
      <c r="J166" s="56">
        <f t="shared" si="30"/>
        <v>5.8139534883720927</v>
      </c>
      <c r="K166" s="56">
        <f t="shared" si="31"/>
        <v>5.8139534883720927</v>
      </c>
      <c r="L166" s="56">
        <f t="shared" si="32"/>
        <v>5.3312856516015801</v>
      </c>
      <c r="M166" s="56">
        <f t="shared" si="33"/>
        <v>5.0899517332163233</v>
      </c>
      <c r="N166" s="56">
        <f t="shared" si="34"/>
        <v>4.6950416849495396</v>
      </c>
      <c r="O166" s="56">
        <f t="shared" si="35"/>
        <v>4.5853444493198774</v>
      </c>
      <c r="P166" s="56">
        <f t="shared" si="36"/>
        <v>4.716981132075472</v>
      </c>
      <c r="Q166" s="57">
        <f t="shared" si="37"/>
        <v>100</v>
      </c>
      <c r="S166" s="5" t="s">
        <v>20</v>
      </c>
      <c r="T166" s="13">
        <v>8.84</v>
      </c>
      <c r="U166" s="13">
        <v>8.84</v>
      </c>
      <c r="V166" s="11">
        <v>9</v>
      </c>
      <c r="W166" s="13">
        <v>8.8000000000000007</v>
      </c>
      <c r="X166" s="13">
        <v>8.57</v>
      </c>
      <c r="Y166" s="13">
        <v>8.5</v>
      </c>
      <c r="Z166" s="13">
        <v>7.55</v>
      </c>
      <c r="AA166" s="13">
        <v>7.02</v>
      </c>
      <c r="AB166" s="13">
        <v>6.1</v>
      </c>
      <c r="AC166" s="13">
        <v>6.1</v>
      </c>
      <c r="AD166" s="13">
        <v>5.6</v>
      </c>
      <c r="AE166" s="13">
        <v>5.34</v>
      </c>
      <c r="AF166" s="13">
        <v>4.93</v>
      </c>
      <c r="AG166" s="12">
        <v>4.8099999999999996</v>
      </c>
      <c r="AH166" s="53">
        <v>100</v>
      </c>
    </row>
    <row r="167" spans="1:34" ht="15" thickBot="1" x14ac:dyDescent="0.35">
      <c r="A167" s="5" t="s">
        <v>21</v>
      </c>
      <c r="B167" s="56">
        <f t="shared" si="22"/>
        <v>8.6743044189852689</v>
      </c>
      <c r="C167" s="56">
        <f t="shared" si="23"/>
        <v>8.3469721767594116</v>
      </c>
      <c r="D167" s="56">
        <f t="shared" si="24"/>
        <v>7.5286415711947621</v>
      </c>
      <c r="E167" s="56">
        <f t="shared" si="25"/>
        <v>6.0556464811783961</v>
      </c>
      <c r="F167" s="56">
        <f t="shared" si="26"/>
        <v>8.3469721767594116</v>
      </c>
      <c r="G167" s="56">
        <f t="shared" si="27"/>
        <v>8.6743044189852689</v>
      </c>
      <c r="H167" s="56">
        <f t="shared" si="28"/>
        <v>5.2373158756137483</v>
      </c>
      <c r="I167" s="56">
        <f t="shared" si="29"/>
        <v>4.9099836333878883</v>
      </c>
      <c r="J167" s="56">
        <f t="shared" si="30"/>
        <v>6.7103109656301143</v>
      </c>
      <c r="K167" s="56">
        <f t="shared" si="31"/>
        <v>7.3649754500818325</v>
      </c>
      <c r="L167" s="56">
        <f t="shared" si="32"/>
        <v>5.0736497545008179</v>
      </c>
      <c r="M167" s="56">
        <f t="shared" si="33"/>
        <v>6.8739770867430439</v>
      </c>
      <c r="N167" s="56">
        <f t="shared" si="34"/>
        <v>3.2733224222585928</v>
      </c>
      <c r="O167" s="56">
        <f t="shared" si="35"/>
        <v>6.3829787234042552</v>
      </c>
      <c r="P167" s="56">
        <f t="shared" si="36"/>
        <v>6.5466448445171856</v>
      </c>
      <c r="Q167" s="57">
        <f t="shared" si="37"/>
        <v>100</v>
      </c>
      <c r="S167" s="5" t="s">
        <v>21</v>
      </c>
      <c r="T167" s="13">
        <v>9.2799999999999994</v>
      </c>
      <c r="U167" s="13">
        <v>8.93</v>
      </c>
      <c r="V167" s="13">
        <v>8.06</v>
      </c>
      <c r="W167" s="13">
        <v>6.48</v>
      </c>
      <c r="X167" s="13">
        <v>8.93</v>
      </c>
      <c r="Y167" s="11">
        <v>9.2799999999999994</v>
      </c>
      <c r="Z167" s="13">
        <v>5.6</v>
      </c>
      <c r="AA167" s="13">
        <v>5.25</v>
      </c>
      <c r="AB167" s="13">
        <v>7.18</v>
      </c>
      <c r="AC167" s="13">
        <v>7.88</v>
      </c>
      <c r="AD167" s="13">
        <v>5.43</v>
      </c>
      <c r="AE167" s="13">
        <v>7.36</v>
      </c>
      <c r="AF167" s="12">
        <v>3.5</v>
      </c>
      <c r="AG167" s="13">
        <v>6.83</v>
      </c>
      <c r="AH167" s="53">
        <v>100</v>
      </c>
    </row>
    <row r="168" spans="1:34" ht="15" thickBot="1" x14ac:dyDescent="0.35">
      <c r="A168" s="5" t="s">
        <v>22</v>
      </c>
      <c r="B168" s="56">
        <f t="shared" si="22"/>
        <v>7.7181208053691277</v>
      </c>
      <c r="C168" s="56">
        <f t="shared" si="23"/>
        <v>8.3333333333333321</v>
      </c>
      <c r="D168" s="56">
        <f t="shared" si="24"/>
        <v>7.9977628635346756</v>
      </c>
      <c r="E168" s="56">
        <f t="shared" si="25"/>
        <v>7.3825503355704702</v>
      </c>
      <c r="F168" s="56">
        <f t="shared" si="26"/>
        <v>7.8859060402684564</v>
      </c>
      <c r="G168" s="56">
        <f t="shared" si="27"/>
        <v>8.5570469798657722</v>
      </c>
      <c r="H168" s="56">
        <f t="shared" si="28"/>
        <v>6.4876957494407153</v>
      </c>
      <c r="I168" s="56">
        <f t="shared" si="29"/>
        <v>5.9284116331096195</v>
      </c>
      <c r="J168" s="56">
        <f t="shared" si="30"/>
        <v>6.6554809843400449</v>
      </c>
      <c r="K168" s="56">
        <f t="shared" si="31"/>
        <v>7.0469798657718119</v>
      </c>
      <c r="L168" s="56">
        <f t="shared" si="32"/>
        <v>4.9776286353467567</v>
      </c>
      <c r="M168" s="56">
        <f t="shared" si="33"/>
        <v>6.2080536912751683</v>
      </c>
      <c r="N168" s="56">
        <f t="shared" si="34"/>
        <v>4.9217002237136462</v>
      </c>
      <c r="O168" s="56">
        <f t="shared" si="35"/>
        <v>4.9776286353467567</v>
      </c>
      <c r="P168" s="56">
        <f t="shared" si="36"/>
        <v>4.9217002237136462</v>
      </c>
      <c r="Q168" s="57">
        <f t="shared" si="37"/>
        <v>100</v>
      </c>
      <c r="S168" s="5" t="s">
        <v>22</v>
      </c>
      <c r="T168" s="13">
        <v>8.1199999999999992</v>
      </c>
      <c r="U168" s="13">
        <v>8.76</v>
      </c>
      <c r="V168" s="13">
        <v>8.41</v>
      </c>
      <c r="W168" s="13">
        <v>7.76</v>
      </c>
      <c r="X168" s="13">
        <v>8.2899999999999991</v>
      </c>
      <c r="Y168" s="11">
        <v>9</v>
      </c>
      <c r="Z168" s="13">
        <v>6.82</v>
      </c>
      <c r="AA168" s="13">
        <v>6.24</v>
      </c>
      <c r="AB168" s="13">
        <v>7</v>
      </c>
      <c r="AC168" s="13">
        <v>7.41</v>
      </c>
      <c r="AD168" s="13">
        <v>5.24</v>
      </c>
      <c r="AE168" s="13">
        <v>6.53</v>
      </c>
      <c r="AF168" s="12">
        <v>5.18</v>
      </c>
      <c r="AG168" s="13">
        <v>5.24</v>
      </c>
      <c r="AH168" s="53">
        <v>100</v>
      </c>
    </row>
    <row r="169" spans="1:34" ht="15" thickBot="1" x14ac:dyDescent="0.35">
      <c r="A169" s="5" t="s">
        <v>23</v>
      </c>
      <c r="B169" s="56">
        <f t="shared" si="22"/>
        <v>7.6923076923076925</v>
      </c>
      <c r="C169" s="56">
        <f t="shared" si="23"/>
        <v>8.3853083853083845</v>
      </c>
      <c r="D169" s="56">
        <f t="shared" si="24"/>
        <v>7.2765072765072771</v>
      </c>
      <c r="E169" s="56">
        <f t="shared" si="25"/>
        <v>7.9926079926079936</v>
      </c>
      <c r="F169" s="56">
        <f t="shared" si="26"/>
        <v>7.9233079233079238</v>
      </c>
      <c r="G169" s="56">
        <f t="shared" si="27"/>
        <v>7.784707784707785</v>
      </c>
      <c r="H169" s="56">
        <f t="shared" si="28"/>
        <v>7.2072072072072073</v>
      </c>
      <c r="I169" s="56">
        <f t="shared" si="29"/>
        <v>7.5999075999076</v>
      </c>
      <c r="J169" s="56">
        <f t="shared" si="30"/>
        <v>6.9531069531069534</v>
      </c>
      <c r="K169" s="56">
        <f t="shared" si="31"/>
        <v>6.0060060060060056</v>
      </c>
      <c r="L169" s="56">
        <f t="shared" si="32"/>
        <v>5.7057057057057055</v>
      </c>
      <c r="M169" s="56">
        <f t="shared" si="33"/>
        <v>4.8741048741048738</v>
      </c>
      <c r="N169" s="56">
        <f t="shared" si="34"/>
        <v>5.2899052899052901</v>
      </c>
      <c r="O169" s="56">
        <f t="shared" si="35"/>
        <v>4.4352044352044349</v>
      </c>
      <c r="P169" s="56">
        <f t="shared" si="36"/>
        <v>4.8741048741048738</v>
      </c>
      <c r="Q169" s="57">
        <f t="shared" si="37"/>
        <v>100</v>
      </c>
      <c r="S169" s="5" t="s">
        <v>23</v>
      </c>
      <c r="T169" s="13">
        <v>8.09</v>
      </c>
      <c r="U169" s="13">
        <v>8.81</v>
      </c>
      <c r="V169" s="13">
        <v>7.65</v>
      </c>
      <c r="W169" s="13">
        <v>8.4</v>
      </c>
      <c r="X169" s="13">
        <v>8.33</v>
      </c>
      <c r="Y169" s="11">
        <v>8.18</v>
      </c>
      <c r="Z169" s="13">
        <v>7.58</v>
      </c>
      <c r="AA169" s="13">
        <v>7.99</v>
      </c>
      <c r="AB169" s="13">
        <v>7.31</v>
      </c>
      <c r="AC169" s="13">
        <v>6.31</v>
      </c>
      <c r="AD169" s="13">
        <v>6</v>
      </c>
      <c r="AE169" s="13">
        <v>5.12</v>
      </c>
      <c r="AF169" s="13">
        <v>5.56</v>
      </c>
      <c r="AG169" s="12">
        <v>4.66</v>
      </c>
      <c r="AH169" s="53">
        <v>100</v>
      </c>
    </row>
    <row r="170" spans="1:34" ht="15" thickBot="1" x14ac:dyDescent="0.35">
      <c r="A170" s="5" t="s">
        <v>24</v>
      </c>
      <c r="B170" s="56">
        <f t="shared" si="22"/>
        <v>10.214772132006287</v>
      </c>
      <c r="C170" s="56">
        <f t="shared" si="23"/>
        <v>8.9575694080670516</v>
      </c>
      <c r="D170" s="56">
        <f t="shared" si="24"/>
        <v>7.647983237297014</v>
      </c>
      <c r="E170" s="56">
        <f t="shared" si="25"/>
        <v>7.5955997904662116</v>
      </c>
      <c r="F170" s="56">
        <f t="shared" si="26"/>
        <v>7.647983237297014</v>
      </c>
      <c r="G170" s="56">
        <f t="shared" si="27"/>
        <v>8.0146673651126239</v>
      </c>
      <c r="H170" s="56">
        <f t="shared" si="28"/>
        <v>7.3336825563122057</v>
      </c>
      <c r="I170" s="56">
        <f t="shared" si="29"/>
        <v>5.9193294918805659</v>
      </c>
      <c r="J170" s="56">
        <f t="shared" si="30"/>
        <v>6.1288632792037712</v>
      </c>
      <c r="K170" s="56">
        <f t="shared" si="31"/>
        <v>5.0811943425877422</v>
      </c>
      <c r="L170" s="56">
        <f t="shared" si="32"/>
        <v>4.7668936616029338</v>
      </c>
      <c r="M170" s="56">
        <f t="shared" si="33"/>
        <v>4.7145102147721323</v>
      </c>
      <c r="N170" s="56">
        <f t="shared" si="34"/>
        <v>5.8145625982189628</v>
      </c>
      <c r="O170" s="56">
        <f t="shared" si="35"/>
        <v>4.7668936616029338</v>
      </c>
      <c r="P170" s="56">
        <f t="shared" si="36"/>
        <v>5.3954950235725514</v>
      </c>
      <c r="Q170" s="57">
        <f t="shared" si="37"/>
        <v>100</v>
      </c>
      <c r="S170" s="5" t="s">
        <v>24</v>
      </c>
      <c r="T170" s="11">
        <v>10.8</v>
      </c>
      <c r="U170" s="13">
        <v>9.4700000000000006</v>
      </c>
      <c r="V170" s="13">
        <v>8.08</v>
      </c>
      <c r="W170" s="13">
        <v>8.0299999999999994</v>
      </c>
      <c r="X170" s="13">
        <v>8.08</v>
      </c>
      <c r="Y170" s="13">
        <v>8.4700000000000006</v>
      </c>
      <c r="Z170" s="13">
        <v>7.75</v>
      </c>
      <c r="AA170" s="13">
        <v>6.26</v>
      </c>
      <c r="AB170" s="13">
        <v>6.48</v>
      </c>
      <c r="AC170" s="13">
        <v>5.37</v>
      </c>
      <c r="AD170" s="13">
        <v>5.04</v>
      </c>
      <c r="AE170" s="12">
        <v>4.9800000000000004</v>
      </c>
      <c r="AF170" s="13">
        <v>6.15</v>
      </c>
      <c r="AG170" s="13">
        <v>5.04</v>
      </c>
      <c r="AH170" s="53">
        <v>100</v>
      </c>
    </row>
    <row r="171" spans="1:34" ht="46.2" thickBot="1" x14ac:dyDescent="0.35">
      <c r="A171" s="17" t="s">
        <v>25</v>
      </c>
      <c r="B171" s="56">
        <f t="shared" si="22"/>
        <v>8.3432843569908108</v>
      </c>
      <c r="C171" s="56">
        <f t="shared" si="23"/>
        <v>8.3484761954207976</v>
      </c>
      <c r="D171" s="56">
        <f t="shared" si="24"/>
        <v>8.0836924354914075</v>
      </c>
      <c r="E171" s="56">
        <f t="shared" si="25"/>
        <v>8.0110066974715739</v>
      </c>
      <c r="F171" s="56">
        <f t="shared" si="26"/>
        <v>7.9019780904418262</v>
      </c>
      <c r="G171" s="56">
        <f t="shared" si="27"/>
        <v>7.9694719900316704</v>
      </c>
      <c r="H171" s="56">
        <f t="shared" si="28"/>
        <v>6.9466798193240225</v>
      </c>
      <c r="I171" s="56">
        <f t="shared" si="29"/>
        <v>6.7286226052645244</v>
      </c>
      <c r="J171" s="56">
        <f t="shared" si="30"/>
        <v>6.3132755308654795</v>
      </c>
      <c r="K171" s="56">
        <f t="shared" si="31"/>
        <v>5.8823529411764701</v>
      </c>
      <c r="L171" s="56">
        <f t="shared" si="32"/>
        <v>5.3424017444577121</v>
      </c>
      <c r="M171" s="56">
        <f t="shared" si="33"/>
        <v>5.285291521727844</v>
      </c>
      <c r="N171" s="56">
        <f t="shared" si="34"/>
        <v>5.0049322465084884</v>
      </c>
      <c r="O171" s="56">
        <f t="shared" si="35"/>
        <v>4.802450547738955</v>
      </c>
      <c r="P171" s="57">
        <f t="shared" si="36"/>
        <v>5.0360832770884167</v>
      </c>
      <c r="Q171" s="57">
        <f t="shared" si="37"/>
        <v>100</v>
      </c>
      <c r="S171" s="17" t="s">
        <v>25</v>
      </c>
      <c r="T171" s="22">
        <v>8.7899999999999991</v>
      </c>
      <c r="U171" s="21">
        <v>8.7899999999999991</v>
      </c>
      <c r="V171" s="21">
        <v>8.51</v>
      </c>
      <c r="W171" s="21">
        <v>8.44</v>
      </c>
      <c r="X171" s="21">
        <v>8.32</v>
      </c>
      <c r="Y171" s="21">
        <v>8.39</v>
      </c>
      <c r="Z171" s="21">
        <v>7.32</v>
      </c>
      <c r="AA171" s="21">
        <v>7.09</v>
      </c>
      <c r="AB171" s="21">
        <v>6.65</v>
      </c>
      <c r="AC171" s="21">
        <v>6.19</v>
      </c>
      <c r="AD171" s="21">
        <v>5.63</v>
      </c>
      <c r="AE171" s="21">
        <v>5.57</v>
      </c>
      <c r="AF171" s="21">
        <v>5.27</v>
      </c>
      <c r="AG171" s="24">
        <v>5.0599999999999996</v>
      </c>
      <c r="AH171" s="53">
        <v>100</v>
      </c>
    </row>
    <row r="172" spans="1:34" ht="15" thickBot="1" x14ac:dyDescent="0.35">
      <c r="A172" s="19" t="s">
        <v>26</v>
      </c>
      <c r="B172" s="56">
        <f t="shared" si="22"/>
        <v>9.4451435427701842</v>
      </c>
      <c r="C172" s="56">
        <f t="shared" si="23"/>
        <v>9.2651663691434258</v>
      </c>
      <c r="D172" s="56">
        <f t="shared" si="24"/>
        <v>8.6754850604313596</v>
      </c>
      <c r="E172" s="56">
        <f t="shared" si="25"/>
        <v>8.117994790904568</v>
      </c>
      <c r="F172" s="56">
        <f t="shared" si="26"/>
        <v>7.7126803429808906</v>
      </c>
      <c r="G172" s="56">
        <f t="shared" si="27"/>
        <v>7.5766000409704128</v>
      </c>
      <c r="H172" s="56">
        <f t="shared" si="28"/>
        <v>6.9035146761874095</v>
      </c>
      <c r="I172" s="56">
        <f t="shared" si="29"/>
        <v>6.3855315911152735</v>
      </c>
      <c r="J172" s="56">
        <f t="shared" si="30"/>
        <v>5.8134090310497202</v>
      </c>
      <c r="K172" s="56">
        <f t="shared" si="31"/>
        <v>5.6641596675543591</v>
      </c>
      <c r="L172" s="56">
        <f t="shared" si="32"/>
        <v>5.2910362588159554</v>
      </c>
      <c r="M172" s="56">
        <f t="shared" si="33"/>
        <v>5.1432501243744699</v>
      </c>
      <c r="N172" s="56">
        <f t="shared" si="34"/>
        <v>4.6252670393023321</v>
      </c>
      <c r="O172" s="56">
        <f t="shared" si="35"/>
        <v>4.6457522460565972</v>
      </c>
      <c r="P172" s="56">
        <f t="shared" si="36"/>
        <v>4.7350092183430394</v>
      </c>
      <c r="Q172" s="57">
        <f t="shared" si="37"/>
        <v>100</v>
      </c>
      <c r="S172" s="19" t="s">
        <v>26</v>
      </c>
      <c r="T172" s="22">
        <v>9.91</v>
      </c>
      <c r="U172" s="23">
        <v>9.73</v>
      </c>
      <c r="V172" s="21">
        <v>9.11</v>
      </c>
      <c r="W172" s="21">
        <v>8.52</v>
      </c>
      <c r="X172" s="21">
        <v>8.1</v>
      </c>
      <c r="Y172" s="21">
        <v>7.95</v>
      </c>
      <c r="Z172" s="21">
        <v>7.25</v>
      </c>
      <c r="AA172" s="21">
        <v>6.7</v>
      </c>
      <c r="AB172" s="21">
        <v>6.1</v>
      </c>
      <c r="AC172" s="21">
        <v>5.95</v>
      </c>
      <c r="AD172" s="21">
        <v>5.55</v>
      </c>
      <c r="AE172" s="21">
        <v>5.4</v>
      </c>
      <c r="AF172" s="24">
        <v>4.8600000000000003</v>
      </c>
      <c r="AG172" s="21">
        <v>4.88</v>
      </c>
      <c r="AH172" s="54">
        <v>100</v>
      </c>
    </row>
    <row r="174" spans="1:34" ht="15.6" x14ac:dyDescent="0.3">
      <c r="A174" s="119" t="s">
        <v>62</v>
      </c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  <c r="O174" s="119"/>
      <c r="P174" s="119"/>
      <c r="Q174" s="119"/>
    </row>
    <row r="175" spans="1:34" ht="16.2" thickBot="1" x14ac:dyDescent="0.35">
      <c r="A175" s="98" t="s">
        <v>28</v>
      </c>
      <c r="B175" s="98"/>
      <c r="C175" s="98"/>
      <c r="D175" s="98"/>
      <c r="E175" s="98"/>
      <c r="F175" s="98"/>
      <c r="G175" s="98"/>
      <c r="H175" s="98"/>
      <c r="I175" s="98"/>
      <c r="J175" s="98"/>
      <c r="K175" s="98"/>
      <c r="L175" s="98"/>
      <c r="M175" s="98"/>
      <c r="N175" s="98"/>
    </row>
    <row r="176" spans="1:34" ht="15" thickBot="1" x14ac:dyDescent="0.35">
      <c r="A176" s="3" t="s">
        <v>1</v>
      </c>
      <c r="B176" s="4">
        <v>2001</v>
      </c>
      <c r="C176" s="4">
        <v>2002</v>
      </c>
      <c r="D176" s="4">
        <v>2003</v>
      </c>
      <c r="E176" s="4">
        <v>2004</v>
      </c>
      <c r="F176" s="4">
        <v>2005</v>
      </c>
      <c r="G176" s="4">
        <v>2006</v>
      </c>
      <c r="H176" s="4">
        <v>2007</v>
      </c>
      <c r="I176" s="4">
        <v>2008</v>
      </c>
      <c r="J176" s="4">
        <v>2009</v>
      </c>
      <c r="K176" s="4">
        <v>2010</v>
      </c>
      <c r="L176" s="4">
        <v>2011</v>
      </c>
      <c r="M176" s="4">
        <v>2012</v>
      </c>
      <c r="N176" s="4">
        <v>2013</v>
      </c>
      <c r="O176" s="4">
        <v>2014</v>
      </c>
      <c r="P176" s="4">
        <v>2015</v>
      </c>
      <c r="Q176" s="4" t="s">
        <v>60</v>
      </c>
    </row>
    <row r="177" spans="1:18" ht="15" thickBot="1" x14ac:dyDescent="0.35">
      <c r="A177" s="5" t="s">
        <v>3</v>
      </c>
      <c r="B177" s="55">
        <v>7.89</v>
      </c>
      <c r="C177" s="55">
        <v>8.5</v>
      </c>
      <c r="D177" s="94">
        <v>8.5</v>
      </c>
      <c r="E177" s="55">
        <v>8.15</v>
      </c>
      <c r="F177" s="55">
        <v>7.91</v>
      </c>
      <c r="G177" s="88">
        <v>6.88</v>
      </c>
      <c r="H177" s="55">
        <v>7.69</v>
      </c>
      <c r="I177" s="55">
        <v>7.26</v>
      </c>
      <c r="J177" s="55">
        <v>7.48</v>
      </c>
      <c r="K177" s="55">
        <v>7.96</v>
      </c>
      <c r="L177" s="55">
        <v>8.32</v>
      </c>
      <c r="M177" s="55">
        <v>7.74</v>
      </c>
      <c r="N177" s="55">
        <v>7.69</v>
      </c>
      <c r="O177" s="55">
        <v>7.97</v>
      </c>
      <c r="P177" s="56">
        <f>P121/$P$144*100</f>
        <v>6.9839307787391833</v>
      </c>
      <c r="Q177" s="56">
        <f>Q121/$Q$144*100</f>
        <v>7.8370548125603579</v>
      </c>
    </row>
    <row r="178" spans="1:18" ht="15" thickBot="1" x14ac:dyDescent="0.35">
      <c r="A178" s="5" t="s">
        <v>4</v>
      </c>
      <c r="B178" s="55">
        <v>0.23</v>
      </c>
      <c r="C178" s="55">
        <v>0.27</v>
      </c>
      <c r="D178" s="55">
        <v>0.27</v>
      </c>
      <c r="E178" s="55">
        <v>0.31</v>
      </c>
      <c r="F178" s="55">
        <v>0.21</v>
      </c>
      <c r="G178" s="88">
        <v>0.12</v>
      </c>
      <c r="H178" s="55">
        <v>0.21</v>
      </c>
      <c r="I178" s="55">
        <v>0.23</v>
      </c>
      <c r="J178" s="55">
        <v>0.2</v>
      </c>
      <c r="K178" s="55">
        <v>0.28000000000000003</v>
      </c>
      <c r="L178" s="55">
        <v>0.25</v>
      </c>
      <c r="M178" s="55">
        <v>0.28000000000000003</v>
      </c>
      <c r="N178" s="55">
        <v>0.22</v>
      </c>
      <c r="O178" s="94">
        <v>0.41</v>
      </c>
      <c r="P178" s="56">
        <f t="shared" ref="P178:P200" si="38">P122/$P$144*100</f>
        <v>0.18541409147095181</v>
      </c>
      <c r="Q178" s="56">
        <f t="shared" ref="Q178:Q199" si="39">Q122/$Q$144*100</f>
        <v>0.24289602294343157</v>
      </c>
    </row>
    <row r="179" spans="1:18" ht="15" thickBot="1" x14ac:dyDescent="0.35">
      <c r="A179" s="5" t="s">
        <v>5</v>
      </c>
      <c r="B179" s="55">
        <v>15.15</v>
      </c>
      <c r="C179" s="55">
        <v>15.21</v>
      </c>
      <c r="D179" s="55">
        <v>15.3</v>
      </c>
      <c r="E179" s="55">
        <v>14.38</v>
      </c>
      <c r="F179" s="55">
        <v>14.17</v>
      </c>
      <c r="G179" s="94">
        <v>15.76</v>
      </c>
      <c r="H179" s="55">
        <v>15.43</v>
      </c>
      <c r="I179" s="55">
        <v>14.44</v>
      </c>
      <c r="J179" s="55">
        <v>14.35</v>
      </c>
      <c r="K179" s="55">
        <v>13.95</v>
      </c>
      <c r="L179" s="55">
        <v>13.8</v>
      </c>
      <c r="M179" s="55">
        <v>14.91</v>
      </c>
      <c r="N179" s="88">
        <v>13.26</v>
      </c>
      <c r="O179" s="55">
        <v>13.48</v>
      </c>
      <c r="P179" s="56">
        <f t="shared" si="38"/>
        <v>13.99876390605686</v>
      </c>
      <c r="Q179" s="56">
        <f t="shared" si="39"/>
        <v>14.632290538760936</v>
      </c>
    </row>
    <row r="180" spans="1:18" ht="15" thickBot="1" x14ac:dyDescent="0.35">
      <c r="A180" s="5" t="s">
        <v>6</v>
      </c>
      <c r="B180" s="55">
        <v>1.92</v>
      </c>
      <c r="C180" s="55">
        <v>1.8</v>
      </c>
      <c r="D180" s="55">
        <v>2.02</v>
      </c>
      <c r="E180" s="94">
        <v>2.0499999999999998</v>
      </c>
      <c r="F180" s="55">
        <v>2.0299999999999998</v>
      </c>
      <c r="G180" s="55">
        <v>1.66</v>
      </c>
      <c r="H180" s="55">
        <v>1.72</v>
      </c>
      <c r="I180" s="55">
        <v>1.44</v>
      </c>
      <c r="J180" s="55">
        <v>1.43</v>
      </c>
      <c r="K180" s="88">
        <v>1.42</v>
      </c>
      <c r="L180" s="55">
        <v>1.52</v>
      </c>
      <c r="M180" s="55">
        <v>1.93</v>
      </c>
      <c r="N180" s="55">
        <v>1.74</v>
      </c>
      <c r="O180" s="55">
        <v>1.83</v>
      </c>
      <c r="P180" s="56">
        <f t="shared" si="38"/>
        <v>2.1322620519159456</v>
      </c>
      <c r="Q180" s="56">
        <f t="shared" si="39"/>
        <v>1.793918820052091</v>
      </c>
    </row>
    <row r="181" spans="1:18" ht="15" thickBot="1" x14ac:dyDescent="0.35">
      <c r="A181" s="5" t="s">
        <v>7</v>
      </c>
      <c r="B181" s="55">
        <v>10.01</v>
      </c>
      <c r="C181" s="55">
        <v>9.41</v>
      </c>
      <c r="D181" s="94">
        <v>10.64</v>
      </c>
      <c r="E181" s="55">
        <v>9.2100000000000009</v>
      </c>
      <c r="F181" s="55">
        <v>9.73</v>
      </c>
      <c r="G181" s="55">
        <v>9.8699999999999992</v>
      </c>
      <c r="H181" s="55">
        <v>10.45</v>
      </c>
      <c r="I181" s="55">
        <v>9.6199999999999992</v>
      </c>
      <c r="J181" s="88">
        <v>8.18</v>
      </c>
      <c r="K181" s="55">
        <v>9.5299999999999994</v>
      </c>
      <c r="L181" s="55">
        <v>9.73</v>
      </c>
      <c r="M181" s="55">
        <v>9.7899999999999991</v>
      </c>
      <c r="N181" s="55">
        <v>9.0500000000000007</v>
      </c>
      <c r="O181" s="55">
        <v>9.64</v>
      </c>
      <c r="P181" s="56">
        <f t="shared" si="38"/>
        <v>9.363411619283065</v>
      </c>
      <c r="Q181" s="56">
        <f t="shared" si="39"/>
        <v>9.6660911299054764</v>
      </c>
    </row>
    <row r="182" spans="1:18" ht="15" thickBot="1" x14ac:dyDescent="0.35">
      <c r="A182" s="5" t="s">
        <v>8</v>
      </c>
      <c r="B182" s="94">
        <v>3.04</v>
      </c>
      <c r="C182" s="55">
        <v>2.98</v>
      </c>
      <c r="D182" s="55">
        <v>2.88</v>
      </c>
      <c r="E182" s="55">
        <v>2.54</v>
      </c>
      <c r="F182" s="55">
        <v>2.9</v>
      </c>
      <c r="G182" s="55">
        <v>2.59</v>
      </c>
      <c r="H182" s="55">
        <v>2.56</v>
      </c>
      <c r="I182" s="55">
        <v>2.41</v>
      </c>
      <c r="J182" s="55">
        <v>2.82</v>
      </c>
      <c r="K182" s="55">
        <v>2.5099999999999998</v>
      </c>
      <c r="L182" s="95">
        <v>2.16</v>
      </c>
      <c r="M182" s="55">
        <v>2.19</v>
      </c>
      <c r="N182" s="55">
        <v>2.5299999999999998</v>
      </c>
      <c r="O182" s="55">
        <v>2.96</v>
      </c>
      <c r="P182" s="88">
        <f t="shared" si="38"/>
        <v>2.0704573547589615</v>
      </c>
      <c r="Q182" s="56">
        <f t="shared" si="39"/>
        <v>2.6557607327851103</v>
      </c>
    </row>
    <row r="183" spans="1:18" ht="15" thickBot="1" x14ac:dyDescent="0.35">
      <c r="A183" s="5" t="s">
        <v>9</v>
      </c>
      <c r="B183" s="94">
        <v>2.48</v>
      </c>
      <c r="C183" s="55">
        <v>2.2000000000000002</v>
      </c>
      <c r="D183" s="55">
        <v>2.02</v>
      </c>
      <c r="E183" s="55">
        <v>2.2000000000000002</v>
      </c>
      <c r="F183" s="55">
        <v>1.94</v>
      </c>
      <c r="G183" s="55">
        <v>2.09</v>
      </c>
      <c r="H183" s="55">
        <v>1.87</v>
      </c>
      <c r="I183" s="55">
        <v>1.88</v>
      </c>
      <c r="J183" s="55">
        <v>1.86</v>
      </c>
      <c r="K183" s="55">
        <v>2.12</v>
      </c>
      <c r="L183" s="55">
        <v>2.0499999999999998</v>
      </c>
      <c r="M183" s="55">
        <v>2.42</v>
      </c>
      <c r="N183" s="55">
        <v>2.4</v>
      </c>
      <c r="O183" s="88">
        <v>1.76</v>
      </c>
      <c r="P183" s="56">
        <f t="shared" si="38"/>
        <v>2.5648949320148331</v>
      </c>
      <c r="Q183" s="56">
        <f t="shared" si="39"/>
        <v>2.123145357174212</v>
      </c>
    </row>
    <row r="184" spans="1:18" ht="15" thickBot="1" x14ac:dyDescent="0.35">
      <c r="A184" s="5" t="s">
        <v>10</v>
      </c>
      <c r="B184" s="55">
        <v>11.56</v>
      </c>
      <c r="C184" s="55">
        <v>11.34</v>
      </c>
      <c r="D184" s="94">
        <v>11.87</v>
      </c>
      <c r="E184" s="55">
        <v>11.1</v>
      </c>
      <c r="F184" s="55">
        <v>11.1</v>
      </c>
      <c r="G184" s="95">
        <v>9.77</v>
      </c>
      <c r="H184" s="55">
        <v>10.26</v>
      </c>
      <c r="I184" s="55">
        <v>11.23</v>
      </c>
      <c r="J184" s="55">
        <v>9.9700000000000006</v>
      </c>
      <c r="K184" s="55">
        <v>9.89</v>
      </c>
      <c r="L184" s="55">
        <v>10.56</v>
      </c>
      <c r="M184" s="55">
        <v>10.3</v>
      </c>
      <c r="N184" s="55">
        <v>10.44</v>
      </c>
      <c r="O184" s="55">
        <v>9.86</v>
      </c>
      <c r="P184" s="88">
        <f t="shared" si="38"/>
        <v>9.7342398022249679</v>
      </c>
      <c r="Q184" s="56">
        <f t="shared" si="39"/>
        <v>10.725468964911768</v>
      </c>
    </row>
    <row r="185" spans="1:18" ht="15" thickBot="1" x14ac:dyDescent="0.35">
      <c r="A185" s="14" t="s">
        <v>11</v>
      </c>
      <c r="B185" s="53">
        <v>52.27</v>
      </c>
      <c r="C185" s="53">
        <v>51.71</v>
      </c>
      <c r="D185" s="96">
        <v>53.52</v>
      </c>
      <c r="E185" s="53">
        <v>49.95</v>
      </c>
      <c r="F185" s="53">
        <v>49.99</v>
      </c>
      <c r="G185" s="53">
        <v>48.73</v>
      </c>
      <c r="H185" s="53">
        <v>50.19</v>
      </c>
      <c r="I185" s="53">
        <v>48.51</v>
      </c>
      <c r="J185" s="89">
        <v>46.29</v>
      </c>
      <c r="K185" s="53">
        <v>47.66</v>
      </c>
      <c r="L185" s="53">
        <v>48.4</v>
      </c>
      <c r="M185" s="53">
        <v>49.56</v>
      </c>
      <c r="N185" s="53">
        <v>47.33</v>
      </c>
      <c r="O185" s="53">
        <v>47.91</v>
      </c>
      <c r="P185" s="53">
        <f t="shared" si="38"/>
        <v>47.03337453646477</v>
      </c>
      <c r="Q185" s="57">
        <f t="shared" si="39"/>
        <v>49.676626379093385</v>
      </c>
      <c r="R185" s="97">
        <f>SUM(Q177:Q184)</f>
        <v>49.676626379093385</v>
      </c>
    </row>
    <row r="186" spans="1:18" ht="15" thickBot="1" x14ac:dyDescent="0.35">
      <c r="A186" s="5" t="s">
        <v>12</v>
      </c>
      <c r="B186" s="55">
        <v>7.34</v>
      </c>
      <c r="C186" s="55">
        <v>7.03</v>
      </c>
      <c r="D186" s="55">
        <v>6.73</v>
      </c>
      <c r="E186" s="55">
        <v>6.8</v>
      </c>
      <c r="F186" s="88">
        <v>6.41</v>
      </c>
      <c r="G186" s="55">
        <v>6.53</v>
      </c>
      <c r="H186" s="55">
        <v>6.42</v>
      </c>
      <c r="I186" s="55">
        <v>6.46</v>
      </c>
      <c r="J186" s="55">
        <v>6.67</v>
      </c>
      <c r="K186" s="55">
        <v>7.47</v>
      </c>
      <c r="L186" s="55">
        <v>7.19</v>
      </c>
      <c r="M186" s="55">
        <v>7</v>
      </c>
      <c r="N186" s="55">
        <v>6.83</v>
      </c>
      <c r="O186" s="94">
        <v>7.59</v>
      </c>
      <c r="P186" s="56">
        <f t="shared" si="38"/>
        <v>7.4165636588380712</v>
      </c>
      <c r="Q186" s="56">
        <f t="shared" si="39"/>
        <v>6.8961985309180296</v>
      </c>
    </row>
    <row r="187" spans="1:18" ht="15" thickBot="1" x14ac:dyDescent="0.35">
      <c r="A187" s="5" t="s">
        <v>13</v>
      </c>
      <c r="B187" s="55">
        <v>1.78</v>
      </c>
      <c r="C187" s="55">
        <v>1.66</v>
      </c>
      <c r="D187" s="55">
        <v>1.86</v>
      </c>
      <c r="E187" s="55">
        <v>1.78</v>
      </c>
      <c r="F187" s="55">
        <v>1.65</v>
      </c>
      <c r="G187" s="94">
        <v>1.91</v>
      </c>
      <c r="H187" s="55">
        <v>1.82</v>
      </c>
      <c r="I187" s="55">
        <v>1.81</v>
      </c>
      <c r="J187" s="55">
        <v>1.76</v>
      </c>
      <c r="K187" s="55">
        <v>1.91</v>
      </c>
      <c r="L187" s="55">
        <v>1.63</v>
      </c>
      <c r="M187" s="88">
        <v>1.37</v>
      </c>
      <c r="N187" s="55">
        <v>1.8</v>
      </c>
      <c r="O187" s="55">
        <v>1.42</v>
      </c>
      <c r="P187" s="56">
        <f t="shared" si="38"/>
        <v>1.823238566131026</v>
      </c>
      <c r="Q187" s="56">
        <f t="shared" si="39"/>
        <v>1.7441690322203038</v>
      </c>
    </row>
    <row r="188" spans="1:18" ht="15" thickBot="1" x14ac:dyDescent="0.35">
      <c r="A188" s="5" t="s">
        <v>14</v>
      </c>
      <c r="B188" s="55">
        <v>3.1</v>
      </c>
      <c r="C188" s="55">
        <v>3.06</v>
      </c>
      <c r="D188" s="55">
        <v>2.8</v>
      </c>
      <c r="E188" s="55">
        <v>3.06</v>
      </c>
      <c r="F188" s="55">
        <v>2.6</v>
      </c>
      <c r="G188" s="55">
        <v>3.17</v>
      </c>
      <c r="H188" s="55">
        <v>2.92</v>
      </c>
      <c r="I188" s="55">
        <v>2.86</v>
      </c>
      <c r="J188" s="55">
        <v>2.84</v>
      </c>
      <c r="K188" s="55">
        <v>2.74</v>
      </c>
      <c r="L188" s="94">
        <v>3.32</v>
      </c>
      <c r="M188" s="55">
        <v>2.7</v>
      </c>
      <c r="N188" s="88">
        <v>2.5</v>
      </c>
      <c r="O188" s="55">
        <v>3.09</v>
      </c>
      <c r="P188" s="56">
        <f t="shared" si="38"/>
        <v>2.8430160692212612</v>
      </c>
      <c r="Q188" s="56">
        <f t="shared" si="39"/>
        <v>2.9220684205905592</v>
      </c>
    </row>
    <row r="189" spans="1:18" ht="15" thickBot="1" x14ac:dyDescent="0.35">
      <c r="A189" s="5" t="s">
        <v>15</v>
      </c>
      <c r="B189" s="55">
        <v>10.61</v>
      </c>
      <c r="C189" s="55">
        <v>11.15</v>
      </c>
      <c r="D189" s="88">
        <v>8.84</v>
      </c>
      <c r="E189" s="55">
        <v>10.6</v>
      </c>
      <c r="F189" s="55">
        <v>10.47</v>
      </c>
      <c r="G189" s="55">
        <v>10.02</v>
      </c>
      <c r="H189" s="55">
        <v>10.28</v>
      </c>
      <c r="I189" s="55">
        <v>10.66</v>
      </c>
      <c r="J189" s="94">
        <v>11.83</v>
      </c>
      <c r="K189" s="55">
        <v>10.95</v>
      </c>
      <c r="L189" s="55">
        <v>11.01</v>
      </c>
      <c r="M189" s="55">
        <v>10.41</v>
      </c>
      <c r="N189" s="55">
        <v>11.04</v>
      </c>
      <c r="O189" s="55">
        <v>10.87</v>
      </c>
      <c r="P189" s="56">
        <f t="shared" si="38"/>
        <v>10.908529048207665</v>
      </c>
      <c r="Q189" s="56">
        <f t="shared" si="39"/>
        <v>10.577682830470282</v>
      </c>
    </row>
    <row r="190" spans="1:18" ht="15" thickBot="1" x14ac:dyDescent="0.35">
      <c r="A190" s="14" t="s">
        <v>16</v>
      </c>
      <c r="B190" s="53">
        <v>22.84</v>
      </c>
      <c r="C190" s="53">
        <v>22.9</v>
      </c>
      <c r="D190" s="89">
        <v>20.22</v>
      </c>
      <c r="E190" s="53">
        <v>22.24</v>
      </c>
      <c r="F190" s="53">
        <v>21.13</v>
      </c>
      <c r="G190" s="53">
        <v>21.63</v>
      </c>
      <c r="H190" s="53">
        <v>21.45</v>
      </c>
      <c r="I190" s="53">
        <v>21.79</v>
      </c>
      <c r="J190" s="53">
        <v>23.11</v>
      </c>
      <c r="K190" s="53">
        <v>23.07</v>
      </c>
      <c r="L190" s="96">
        <v>23.15</v>
      </c>
      <c r="M190" s="53">
        <v>21.48</v>
      </c>
      <c r="N190" s="53">
        <v>22.18</v>
      </c>
      <c r="O190" s="53">
        <v>22.96</v>
      </c>
      <c r="P190" s="57">
        <f t="shared" si="38"/>
        <v>22.991347342398022</v>
      </c>
      <c r="Q190" s="57">
        <f t="shared" si="39"/>
        <v>22.140118814199177</v>
      </c>
      <c r="R190" s="97">
        <f>SUM(Q186:Q189)</f>
        <v>22.140118814199177</v>
      </c>
    </row>
    <row r="191" spans="1:18" ht="15" thickBot="1" x14ac:dyDescent="0.35">
      <c r="A191" s="5" t="s">
        <v>17</v>
      </c>
      <c r="B191" s="55">
        <v>2.35</v>
      </c>
      <c r="C191" s="55">
        <v>2.61</v>
      </c>
      <c r="D191" s="55">
        <v>2.36</v>
      </c>
      <c r="E191" s="55">
        <v>2.36</v>
      </c>
      <c r="F191" s="55">
        <v>2.16</v>
      </c>
      <c r="G191" s="94">
        <v>2.92</v>
      </c>
      <c r="H191" s="55">
        <v>2.29</v>
      </c>
      <c r="I191" s="55">
        <v>2.04</v>
      </c>
      <c r="J191" s="55">
        <v>2.2400000000000002</v>
      </c>
      <c r="K191" s="88">
        <v>2.0099999999999998</v>
      </c>
      <c r="L191" s="55">
        <v>2.16</v>
      </c>
      <c r="M191" s="55">
        <v>2.4500000000000002</v>
      </c>
      <c r="N191" s="55">
        <v>2.12</v>
      </c>
      <c r="O191" s="55">
        <v>2.27</v>
      </c>
      <c r="P191" s="56">
        <f t="shared" si="38"/>
        <v>2.3794808405438812</v>
      </c>
      <c r="Q191" s="56">
        <f t="shared" si="39"/>
        <v>2.3367767990401216</v>
      </c>
    </row>
    <row r="192" spans="1:18" ht="15" thickBot="1" x14ac:dyDescent="0.35">
      <c r="A192" s="5" t="s">
        <v>18</v>
      </c>
      <c r="B192" s="55">
        <v>0.48</v>
      </c>
      <c r="C192" s="55">
        <v>0.43</v>
      </c>
      <c r="D192" s="55">
        <v>0.61</v>
      </c>
      <c r="E192" s="55">
        <v>0.36</v>
      </c>
      <c r="F192" s="55">
        <v>0.49</v>
      </c>
      <c r="G192" s="55">
        <v>0.54</v>
      </c>
      <c r="H192" s="88">
        <v>0.34</v>
      </c>
      <c r="I192" s="55">
        <v>0.6</v>
      </c>
      <c r="J192" s="55">
        <v>0.45</v>
      </c>
      <c r="K192" s="55">
        <v>0.7</v>
      </c>
      <c r="L192" s="55">
        <v>0.5</v>
      </c>
      <c r="M192" s="55">
        <v>0.48</v>
      </c>
      <c r="N192" s="55">
        <v>0.7</v>
      </c>
      <c r="O192" s="94">
        <v>0.79</v>
      </c>
      <c r="P192" s="56">
        <f t="shared" si="38"/>
        <v>0.64894932014833129</v>
      </c>
      <c r="Q192" s="56">
        <f t="shared" si="39"/>
        <v>0.52383600128764152</v>
      </c>
    </row>
    <row r="193" spans="1:18" ht="15" thickBot="1" x14ac:dyDescent="0.35">
      <c r="A193" s="5" t="s">
        <v>19</v>
      </c>
      <c r="B193" s="55">
        <v>4.97</v>
      </c>
      <c r="C193" s="88">
        <v>4.71</v>
      </c>
      <c r="D193" s="55">
        <v>5.73</v>
      </c>
      <c r="E193" s="55">
        <v>6.31</v>
      </c>
      <c r="F193" s="55">
        <v>6.24</v>
      </c>
      <c r="G193" s="55">
        <v>5.62</v>
      </c>
      <c r="H193" s="55">
        <v>6.06</v>
      </c>
      <c r="I193" s="94">
        <v>6.83</v>
      </c>
      <c r="J193" s="55">
        <v>6.7</v>
      </c>
      <c r="K193" s="55">
        <v>6.07</v>
      </c>
      <c r="L193" s="55">
        <v>6.42</v>
      </c>
      <c r="M193" s="55">
        <v>6.51</v>
      </c>
      <c r="N193" s="55">
        <v>6.74</v>
      </c>
      <c r="O193" s="55">
        <v>6.55</v>
      </c>
      <c r="P193" s="56">
        <f t="shared" si="38"/>
        <v>6.6440049443757729</v>
      </c>
      <c r="Q193" s="56">
        <f t="shared" si="39"/>
        <v>6.015334640484622</v>
      </c>
    </row>
    <row r="194" spans="1:18" ht="15" thickBot="1" x14ac:dyDescent="0.35">
      <c r="A194" s="5" t="s">
        <v>20</v>
      </c>
      <c r="B194" s="88">
        <v>5.95</v>
      </c>
      <c r="C194" s="55">
        <v>6.06</v>
      </c>
      <c r="D194" s="55">
        <v>6.59</v>
      </c>
      <c r="E194" s="55">
        <v>6.89</v>
      </c>
      <c r="F194" s="55">
        <v>7.06</v>
      </c>
      <c r="G194" s="94">
        <v>7.13</v>
      </c>
      <c r="H194" s="55">
        <v>6.95</v>
      </c>
      <c r="I194" s="55">
        <v>6.99</v>
      </c>
      <c r="J194" s="55">
        <v>6.67</v>
      </c>
      <c r="K194" s="55">
        <v>6.85</v>
      </c>
      <c r="L194" s="55">
        <v>6.72</v>
      </c>
      <c r="M194" s="55">
        <v>6.6</v>
      </c>
      <c r="N194" s="55">
        <v>6.77</v>
      </c>
      <c r="O194" s="55">
        <v>6.58</v>
      </c>
      <c r="P194" s="56">
        <f t="shared" si="38"/>
        <v>6.6440049443757729</v>
      </c>
      <c r="Q194" s="56">
        <f t="shared" si="39"/>
        <v>6.6693980275672358</v>
      </c>
    </row>
    <row r="195" spans="1:18" ht="15" thickBot="1" x14ac:dyDescent="0.35">
      <c r="A195" s="5" t="s">
        <v>21</v>
      </c>
      <c r="B195" s="55">
        <v>0.82</v>
      </c>
      <c r="C195" s="55">
        <v>0.81</v>
      </c>
      <c r="D195" s="55">
        <v>0.78</v>
      </c>
      <c r="E195" s="55">
        <v>0.67</v>
      </c>
      <c r="F195" s="55">
        <v>0.97</v>
      </c>
      <c r="G195" s="55">
        <v>1.02</v>
      </c>
      <c r="H195" s="55">
        <v>0.68</v>
      </c>
      <c r="I195" s="55">
        <v>0.69</v>
      </c>
      <c r="J195" s="55">
        <v>1.03</v>
      </c>
      <c r="K195" s="55">
        <v>1.1599999999999999</v>
      </c>
      <c r="L195" s="55">
        <v>0.86</v>
      </c>
      <c r="M195" s="55">
        <v>1.19</v>
      </c>
      <c r="N195" s="88">
        <v>0.63</v>
      </c>
      <c r="O195" s="94">
        <v>1.23</v>
      </c>
      <c r="P195" s="56">
        <f t="shared" si="38"/>
        <v>1.2360939431396787</v>
      </c>
      <c r="Q195" s="56">
        <f t="shared" si="39"/>
        <v>0.89403295191829335</v>
      </c>
    </row>
    <row r="196" spans="1:18" ht="15" thickBot="1" x14ac:dyDescent="0.35">
      <c r="A196" s="5" t="s">
        <v>22</v>
      </c>
      <c r="B196" s="88">
        <v>2.14</v>
      </c>
      <c r="C196" s="55">
        <v>2.35</v>
      </c>
      <c r="D196" s="55">
        <v>2.41</v>
      </c>
      <c r="E196" s="55">
        <v>2.38</v>
      </c>
      <c r="F196" s="55">
        <v>2.68</v>
      </c>
      <c r="G196" s="55">
        <v>2.95</v>
      </c>
      <c r="H196" s="55">
        <v>2.46</v>
      </c>
      <c r="I196" s="55">
        <v>2.4300000000000002</v>
      </c>
      <c r="J196" s="55">
        <v>3</v>
      </c>
      <c r="K196" s="94">
        <v>3.25</v>
      </c>
      <c r="L196" s="55">
        <v>2.46</v>
      </c>
      <c r="M196" s="55">
        <v>3.16</v>
      </c>
      <c r="N196" s="55">
        <v>2.78</v>
      </c>
      <c r="O196" s="55">
        <v>2.8</v>
      </c>
      <c r="P196" s="56">
        <f t="shared" si="38"/>
        <v>2.7194066749072929</v>
      </c>
      <c r="Q196" s="56">
        <f t="shared" si="39"/>
        <v>2.6162535483304556</v>
      </c>
    </row>
    <row r="197" spans="1:18" ht="15" thickBot="1" x14ac:dyDescent="0.35">
      <c r="A197" s="5" t="s">
        <v>23</v>
      </c>
      <c r="B197" s="88">
        <v>5.16</v>
      </c>
      <c r="C197" s="55">
        <v>5.73</v>
      </c>
      <c r="D197" s="55">
        <v>5.31</v>
      </c>
      <c r="E197" s="55">
        <v>6.24</v>
      </c>
      <c r="F197" s="55">
        <v>6.51</v>
      </c>
      <c r="G197" s="55">
        <v>6.51</v>
      </c>
      <c r="H197" s="55">
        <v>6.61</v>
      </c>
      <c r="I197" s="55">
        <v>7.54</v>
      </c>
      <c r="J197" s="94">
        <v>7.58</v>
      </c>
      <c r="K197" s="55">
        <v>6.72</v>
      </c>
      <c r="L197" s="55">
        <v>6.83</v>
      </c>
      <c r="M197" s="55">
        <v>6</v>
      </c>
      <c r="N197" s="55">
        <v>7.24</v>
      </c>
      <c r="O197" s="55">
        <v>6.05</v>
      </c>
      <c r="P197" s="56">
        <f t="shared" si="38"/>
        <v>6.5203955500618038</v>
      </c>
      <c r="Q197" s="56">
        <f t="shared" si="39"/>
        <v>6.3343185742296093</v>
      </c>
    </row>
    <row r="198" spans="1:18" ht="15" thickBot="1" x14ac:dyDescent="0.35">
      <c r="A198" s="5" t="s">
        <v>24</v>
      </c>
      <c r="B198" s="55">
        <v>3.02</v>
      </c>
      <c r="C198" s="55">
        <v>2.7</v>
      </c>
      <c r="D198" s="88">
        <v>2.46</v>
      </c>
      <c r="E198" s="55">
        <v>2.61</v>
      </c>
      <c r="F198" s="55">
        <v>2.77</v>
      </c>
      <c r="G198" s="55">
        <v>2.95</v>
      </c>
      <c r="H198" s="55">
        <v>2.97</v>
      </c>
      <c r="I198" s="55">
        <v>2.59</v>
      </c>
      <c r="J198" s="55">
        <v>2.94</v>
      </c>
      <c r="K198" s="55">
        <v>2.5099999999999998</v>
      </c>
      <c r="L198" s="55">
        <v>2.52</v>
      </c>
      <c r="M198" s="55">
        <v>2.56</v>
      </c>
      <c r="N198" s="94">
        <v>3.51</v>
      </c>
      <c r="O198" s="55">
        <v>2.87</v>
      </c>
      <c r="P198" s="56">
        <f t="shared" si="38"/>
        <v>3.1829419035846724</v>
      </c>
      <c r="Q198" s="56">
        <f t="shared" si="39"/>
        <v>2.7933042638494632</v>
      </c>
    </row>
    <row r="199" spans="1:18" ht="23.4" thickBot="1" x14ac:dyDescent="0.35">
      <c r="A199" s="17" t="s">
        <v>25</v>
      </c>
      <c r="B199" s="89">
        <v>24.9</v>
      </c>
      <c r="C199" s="53">
        <v>25.39</v>
      </c>
      <c r="D199" s="53">
        <v>26.26</v>
      </c>
      <c r="E199" s="53">
        <v>27.81</v>
      </c>
      <c r="F199" s="53">
        <v>28.87</v>
      </c>
      <c r="G199" s="53">
        <v>29.64</v>
      </c>
      <c r="H199" s="53">
        <v>28.36</v>
      </c>
      <c r="I199" s="53">
        <v>29.7</v>
      </c>
      <c r="J199" s="96">
        <v>30.61</v>
      </c>
      <c r="K199" s="53">
        <v>29.27</v>
      </c>
      <c r="L199" s="53">
        <v>28.46</v>
      </c>
      <c r="M199" s="53">
        <v>28.96</v>
      </c>
      <c r="N199" s="53">
        <v>30.5</v>
      </c>
      <c r="O199" s="53">
        <v>29.13</v>
      </c>
      <c r="P199" s="57">
        <f t="shared" si="38"/>
        <v>29.975278121137205</v>
      </c>
      <c r="Q199" s="57">
        <f t="shared" si="39"/>
        <v>28.183254806707442</v>
      </c>
      <c r="R199" s="97">
        <f>SUM(Q191:Q198)</f>
        <v>28.183254806707446</v>
      </c>
    </row>
    <row r="200" spans="1:18" ht="15" thickBot="1" x14ac:dyDescent="0.35">
      <c r="A200" s="19" t="s">
        <v>26</v>
      </c>
      <c r="B200" s="53">
        <v>100</v>
      </c>
      <c r="C200" s="53">
        <v>100</v>
      </c>
      <c r="D200" s="53">
        <v>100</v>
      </c>
      <c r="E200" s="53">
        <v>100</v>
      </c>
      <c r="F200" s="53">
        <v>100</v>
      </c>
      <c r="G200" s="53">
        <v>100</v>
      </c>
      <c r="H200" s="53">
        <v>100</v>
      </c>
      <c r="I200" s="53">
        <v>100</v>
      </c>
      <c r="J200" s="53">
        <v>100</v>
      </c>
      <c r="K200" s="53">
        <v>100</v>
      </c>
      <c r="L200" s="53">
        <v>100</v>
      </c>
      <c r="M200" s="53">
        <v>100</v>
      </c>
      <c r="N200" s="53">
        <v>100</v>
      </c>
      <c r="O200" s="53">
        <v>100</v>
      </c>
      <c r="P200" s="57">
        <f t="shared" si="38"/>
        <v>100</v>
      </c>
      <c r="Q200" s="54">
        <f>Q185+Q190+Q199</f>
        <v>100</v>
      </c>
    </row>
    <row r="201" spans="1:18" ht="15.6" x14ac:dyDescent="0.3">
      <c r="A201" s="2"/>
      <c r="Q201" s="97">
        <f>Q185+Q190+Q199</f>
        <v>100</v>
      </c>
    </row>
    <row r="202" spans="1:18" ht="15.6" x14ac:dyDescent="0.3">
      <c r="A202" s="2"/>
    </row>
    <row r="203" spans="1:18" ht="16.2" thickBot="1" x14ac:dyDescent="0.35">
      <c r="A203" s="98" t="s">
        <v>30</v>
      </c>
      <c r="B203" s="98"/>
      <c r="C203" s="98"/>
      <c r="D203" s="98"/>
      <c r="E203" s="98"/>
      <c r="F203" s="98"/>
      <c r="G203" s="98"/>
      <c r="H203" s="98"/>
      <c r="I203" s="98"/>
      <c r="J203" s="98"/>
      <c r="K203" s="98"/>
      <c r="L203" s="98"/>
      <c r="M203" s="98"/>
      <c r="N203" s="98"/>
    </row>
    <row r="204" spans="1:18" ht="23.4" thickBot="1" x14ac:dyDescent="0.35">
      <c r="A204" s="3" t="s">
        <v>1</v>
      </c>
      <c r="B204" s="26">
        <v>2001</v>
      </c>
      <c r="C204" s="26" t="s">
        <v>31</v>
      </c>
      <c r="D204" s="26" t="s">
        <v>32</v>
      </c>
      <c r="E204" s="26" t="s">
        <v>33</v>
      </c>
      <c r="F204" s="26" t="s">
        <v>34</v>
      </c>
      <c r="G204" s="26" t="s">
        <v>35</v>
      </c>
      <c r="H204" s="26" t="s">
        <v>36</v>
      </c>
      <c r="I204" s="26" t="s">
        <v>37</v>
      </c>
      <c r="J204" s="26" t="s">
        <v>38</v>
      </c>
      <c r="K204" s="26" t="s">
        <v>39</v>
      </c>
      <c r="L204" s="26" t="s">
        <v>40</v>
      </c>
      <c r="M204" s="26" t="s">
        <v>41</v>
      </c>
      <c r="N204" s="26" t="s">
        <v>42</v>
      </c>
      <c r="O204" s="26" t="s">
        <v>43</v>
      </c>
      <c r="P204" s="26" t="s">
        <v>57</v>
      </c>
      <c r="Q204" s="26" t="s">
        <v>66</v>
      </c>
    </row>
    <row r="205" spans="1:18" ht="15" thickBot="1" x14ac:dyDescent="0.35">
      <c r="A205" s="5" t="s">
        <v>3</v>
      </c>
      <c r="B205" s="27"/>
      <c r="C205" s="94">
        <v>5.7</v>
      </c>
      <c r="D205" s="55">
        <v>-6.32</v>
      </c>
      <c r="E205" s="55">
        <v>-10.32</v>
      </c>
      <c r="F205" s="55">
        <v>-7.74</v>
      </c>
      <c r="G205" s="88">
        <v>-14.63</v>
      </c>
      <c r="H205" s="55">
        <v>1.97</v>
      </c>
      <c r="I205" s="55">
        <v>-12.67</v>
      </c>
      <c r="J205" s="55">
        <v>-6.31</v>
      </c>
      <c r="K205" s="55">
        <v>3.7</v>
      </c>
      <c r="L205" s="55">
        <v>-2.27</v>
      </c>
      <c r="M205" s="55">
        <v>-9.6300000000000008</v>
      </c>
      <c r="N205" s="55">
        <v>-10.66</v>
      </c>
      <c r="O205" s="55">
        <v>4.12</v>
      </c>
      <c r="P205" s="55">
        <f>(P121-O121)/O121*100</f>
        <v>-10.671936758893279</v>
      </c>
      <c r="Q205" s="53">
        <f>(P121-B121)/B121*100</f>
        <v>-55.599214145383101</v>
      </c>
    </row>
    <row r="206" spans="1:18" ht="15" thickBot="1" x14ac:dyDescent="0.35">
      <c r="A206" s="5" t="s">
        <v>4</v>
      </c>
      <c r="B206" s="27"/>
      <c r="C206" s="55">
        <v>13.33</v>
      </c>
      <c r="D206" s="55">
        <v>-5.88</v>
      </c>
      <c r="E206" s="55">
        <v>6.25</v>
      </c>
      <c r="F206" s="55">
        <v>-35.29</v>
      </c>
      <c r="G206" s="88">
        <v>-45.45</v>
      </c>
      <c r="H206" s="55">
        <v>66.67</v>
      </c>
      <c r="I206" s="55">
        <v>0</v>
      </c>
      <c r="J206" s="55">
        <v>-20</v>
      </c>
      <c r="K206" s="55">
        <v>37.5</v>
      </c>
      <c r="L206" s="55">
        <v>-18.18</v>
      </c>
      <c r="M206" s="55">
        <v>11.11</v>
      </c>
      <c r="N206" s="55">
        <v>-30</v>
      </c>
      <c r="O206" s="94">
        <v>85.71</v>
      </c>
      <c r="P206" s="55">
        <f t="shared" ref="P206:P228" si="40">(P122-O122)/O122*100</f>
        <v>-53.846153846153847</v>
      </c>
      <c r="Q206" s="53">
        <f t="shared" ref="Q206:Q227" si="41">(P122-B122)/B122*100</f>
        <v>-60</v>
      </c>
    </row>
    <row r="207" spans="1:18" ht="15" thickBot="1" x14ac:dyDescent="0.35">
      <c r="A207" s="5" t="s">
        <v>5</v>
      </c>
      <c r="B207" s="27"/>
      <c r="C207" s="55">
        <v>-1.53</v>
      </c>
      <c r="D207" s="55">
        <v>-5.82</v>
      </c>
      <c r="E207" s="55">
        <v>-12.02</v>
      </c>
      <c r="F207" s="55">
        <v>-6.39</v>
      </c>
      <c r="G207" s="94">
        <v>9.24</v>
      </c>
      <c r="H207" s="55">
        <v>-10.78</v>
      </c>
      <c r="I207" s="55">
        <v>-13.46</v>
      </c>
      <c r="J207" s="55">
        <v>-9.52</v>
      </c>
      <c r="K207" s="55">
        <v>-5.26</v>
      </c>
      <c r="L207" s="55">
        <v>-7.59</v>
      </c>
      <c r="M207" s="55">
        <v>5.01</v>
      </c>
      <c r="N207" s="88">
        <v>-20.04</v>
      </c>
      <c r="O207" s="55">
        <v>2.15</v>
      </c>
      <c r="P207" s="55">
        <f t="shared" si="40"/>
        <v>5.8411214953271031</v>
      </c>
      <c r="Q207" s="53">
        <f t="shared" si="41"/>
        <v>-53.680981595092028</v>
      </c>
    </row>
    <row r="208" spans="1:18" ht="15" thickBot="1" x14ac:dyDescent="0.35">
      <c r="A208" s="5" t="s">
        <v>6</v>
      </c>
      <c r="B208" s="27"/>
      <c r="C208" s="55">
        <v>-8.06</v>
      </c>
      <c r="D208" s="55">
        <v>5.26</v>
      </c>
      <c r="E208" s="55">
        <v>-5</v>
      </c>
      <c r="F208" s="55">
        <v>-6.14</v>
      </c>
      <c r="G208" s="55">
        <v>-19.63</v>
      </c>
      <c r="H208" s="55">
        <v>-5.81</v>
      </c>
      <c r="I208" s="88">
        <v>-22.22</v>
      </c>
      <c r="J208" s="55">
        <v>-9.52</v>
      </c>
      <c r="K208" s="55">
        <v>-3.51</v>
      </c>
      <c r="L208" s="55">
        <v>0</v>
      </c>
      <c r="M208" s="94">
        <v>23.64</v>
      </c>
      <c r="N208" s="55">
        <v>-19.12</v>
      </c>
      <c r="O208" s="55">
        <v>5.45</v>
      </c>
      <c r="P208" s="55">
        <f t="shared" si="40"/>
        <v>18.96551724137931</v>
      </c>
      <c r="Q208" s="53">
        <f t="shared" si="41"/>
        <v>-44.354838709677416</v>
      </c>
    </row>
    <row r="209" spans="1:17" ht="15" thickBot="1" x14ac:dyDescent="0.35">
      <c r="A209" s="5" t="s">
        <v>7</v>
      </c>
      <c r="B209" s="27"/>
      <c r="C209" s="55">
        <v>-7.74</v>
      </c>
      <c r="D209" s="55">
        <v>5.87</v>
      </c>
      <c r="E209" s="55">
        <v>-19.02</v>
      </c>
      <c r="F209" s="55">
        <v>0.39</v>
      </c>
      <c r="G209" s="55">
        <v>-0.39</v>
      </c>
      <c r="H209" s="55">
        <v>-3.52</v>
      </c>
      <c r="I209" s="55">
        <v>-14.81</v>
      </c>
      <c r="J209" s="88">
        <v>-22.62</v>
      </c>
      <c r="K209" s="94">
        <v>13.54</v>
      </c>
      <c r="L209" s="55">
        <v>-4.6100000000000003</v>
      </c>
      <c r="M209" s="55">
        <v>-2.27</v>
      </c>
      <c r="N209" s="55">
        <v>-16.86</v>
      </c>
      <c r="O209" s="55">
        <v>6.99</v>
      </c>
      <c r="P209" s="55">
        <f t="shared" si="40"/>
        <v>-0.98039215686274506</v>
      </c>
      <c r="Q209" s="53">
        <f t="shared" si="41"/>
        <v>-53.095975232198143</v>
      </c>
    </row>
    <row r="210" spans="1:17" ht="15" thickBot="1" x14ac:dyDescent="0.35">
      <c r="A210" s="5" t="s">
        <v>8</v>
      </c>
      <c r="B210" s="27"/>
      <c r="C210" s="55">
        <v>-3.57</v>
      </c>
      <c r="D210" s="55">
        <v>-9.52</v>
      </c>
      <c r="E210" s="55">
        <v>-17.54</v>
      </c>
      <c r="F210" s="55">
        <v>8.51</v>
      </c>
      <c r="G210" s="55">
        <v>-12.42</v>
      </c>
      <c r="H210" s="55">
        <v>-9.6999999999999993</v>
      </c>
      <c r="I210" s="55">
        <v>-13.22</v>
      </c>
      <c r="J210" s="55">
        <v>6.67</v>
      </c>
      <c r="K210" s="55">
        <v>-13.39</v>
      </c>
      <c r="L210" s="88">
        <v>-19.59</v>
      </c>
      <c r="M210" s="55">
        <v>-1.28</v>
      </c>
      <c r="N210" s="55">
        <v>3.9</v>
      </c>
      <c r="O210" s="94">
        <v>17.5</v>
      </c>
      <c r="P210" s="55">
        <f t="shared" si="40"/>
        <v>-28.723404255319153</v>
      </c>
      <c r="Q210" s="53">
        <f t="shared" si="41"/>
        <v>-65.816326530612244</v>
      </c>
    </row>
    <row r="211" spans="1:17" ht="15" thickBot="1" x14ac:dyDescent="0.35">
      <c r="A211" s="5" t="s">
        <v>9</v>
      </c>
      <c r="B211" s="27"/>
      <c r="C211" s="55">
        <v>-13.13</v>
      </c>
      <c r="D211" s="55">
        <v>-13.67</v>
      </c>
      <c r="E211" s="55">
        <v>1.67</v>
      </c>
      <c r="F211" s="55">
        <v>-16.39</v>
      </c>
      <c r="G211" s="55">
        <v>5.88</v>
      </c>
      <c r="H211" s="55">
        <v>-18.52</v>
      </c>
      <c r="I211" s="55">
        <v>-6.82</v>
      </c>
      <c r="J211" s="55">
        <v>-9.76</v>
      </c>
      <c r="K211" s="55">
        <v>10.81</v>
      </c>
      <c r="L211" s="55">
        <v>-9.76</v>
      </c>
      <c r="M211" s="94">
        <v>14.86</v>
      </c>
      <c r="N211" s="55">
        <v>-10.59</v>
      </c>
      <c r="O211" s="88">
        <v>-26.32</v>
      </c>
      <c r="P211" s="55">
        <f t="shared" si="40"/>
        <v>48.214285714285715</v>
      </c>
      <c r="Q211" s="53">
        <f t="shared" si="41"/>
        <v>-48.125</v>
      </c>
    </row>
    <row r="212" spans="1:17" ht="15" thickBot="1" x14ac:dyDescent="0.35">
      <c r="A212" s="5" t="s">
        <v>10</v>
      </c>
      <c r="B212" s="27"/>
      <c r="C212" s="55">
        <v>-3.75</v>
      </c>
      <c r="D212" s="55">
        <v>-1.95</v>
      </c>
      <c r="E212" s="55">
        <v>-12.5</v>
      </c>
      <c r="F212" s="55">
        <v>-5.03</v>
      </c>
      <c r="G212" s="55">
        <v>-13.5</v>
      </c>
      <c r="H212" s="55">
        <v>-4.3499999999999996</v>
      </c>
      <c r="I212" s="94">
        <v>1.24</v>
      </c>
      <c r="J212" s="88">
        <v>-19.18</v>
      </c>
      <c r="K212" s="55">
        <v>-3.28</v>
      </c>
      <c r="L212" s="55">
        <v>-0.26</v>
      </c>
      <c r="M212" s="55">
        <v>-5.24</v>
      </c>
      <c r="N212" s="55">
        <v>-8.84</v>
      </c>
      <c r="O212" s="55">
        <v>-5.15</v>
      </c>
      <c r="P212" s="55">
        <f t="shared" si="40"/>
        <v>0.63897763578274758</v>
      </c>
      <c r="Q212" s="53">
        <f t="shared" si="41"/>
        <v>-57.774798927613944</v>
      </c>
    </row>
    <row r="213" spans="1:17" ht="15" thickBot="1" x14ac:dyDescent="0.35">
      <c r="A213" s="14" t="s">
        <v>11</v>
      </c>
      <c r="B213" s="23"/>
      <c r="C213" s="53">
        <v>-2.96</v>
      </c>
      <c r="D213" s="53">
        <v>-3.08</v>
      </c>
      <c r="E213" s="53">
        <v>-12.67</v>
      </c>
      <c r="F213" s="53">
        <v>-4.91</v>
      </c>
      <c r="G213" s="53">
        <v>-4.25</v>
      </c>
      <c r="H213" s="53">
        <v>-6.14</v>
      </c>
      <c r="I213" s="53">
        <v>-10.6</v>
      </c>
      <c r="J213" s="53">
        <v>-13.13</v>
      </c>
      <c r="K213" s="53">
        <v>0.33</v>
      </c>
      <c r="L213" s="53">
        <v>-5.15</v>
      </c>
      <c r="M213" s="53">
        <v>-0.46</v>
      </c>
      <c r="N213" s="89">
        <v>-14.12</v>
      </c>
      <c r="O213" s="96">
        <v>1.67</v>
      </c>
      <c r="P213" s="53">
        <f t="shared" si="40"/>
        <v>6.5746219592373437E-2</v>
      </c>
      <c r="Q213" s="53">
        <f t="shared" si="41"/>
        <v>-54.890337877889749</v>
      </c>
    </row>
    <row r="214" spans="1:17" ht="15" thickBot="1" x14ac:dyDescent="0.35">
      <c r="A214" s="5" t="s">
        <v>12</v>
      </c>
      <c r="B214" s="27"/>
      <c r="C214" s="55">
        <v>-6.12</v>
      </c>
      <c r="D214" s="55">
        <v>-10.34</v>
      </c>
      <c r="E214" s="55">
        <v>-5.51</v>
      </c>
      <c r="F214" s="55">
        <v>-10.34</v>
      </c>
      <c r="G214" s="55">
        <v>0</v>
      </c>
      <c r="H214" s="55">
        <v>-10.36</v>
      </c>
      <c r="I214" s="55">
        <v>-6.93</v>
      </c>
      <c r="J214" s="55">
        <v>-6.03</v>
      </c>
      <c r="K214" s="55">
        <v>9.06</v>
      </c>
      <c r="L214" s="55">
        <v>-10.029999999999999</v>
      </c>
      <c r="M214" s="55">
        <v>-5.38</v>
      </c>
      <c r="N214" s="88">
        <v>-12.2</v>
      </c>
      <c r="O214" s="94">
        <v>11.57</v>
      </c>
      <c r="P214" s="55">
        <f t="shared" si="40"/>
        <v>-0.41493775933609961</v>
      </c>
      <c r="Q214" s="53">
        <f t="shared" si="41"/>
        <v>-49.367088607594937</v>
      </c>
    </row>
    <row r="215" spans="1:17" ht="15" thickBot="1" x14ac:dyDescent="0.35">
      <c r="A215" s="5" t="s">
        <v>13</v>
      </c>
      <c r="B215" s="27"/>
      <c r="C215" s="55">
        <v>-8.6999999999999993</v>
      </c>
      <c r="D215" s="55">
        <v>4.76</v>
      </c>
      <c r="E215" s="55">
        <v>-10</v>
      </c>
      <c r="F215" s="55">
        <v>-12.12</v>
      </c>
      <c r="G215" s="55">
        <v>13.79</v>
      </c>
      <c r="H215" s="55">
        <v>-13.13</v>
      </c>
      <c r="I215" s="55">
        <v>-8.14</v>
      </c>
      <c r="J215" s="55">
        <v>-11.39</v>
      </c>
      <c r="K215" s="55">
        <v>5.71</v>
      </c>
      <c r="L215" s="55">
        <v>-20.27</v>
      </c>
      <c r="M215" s="55">
        <v>-18.64</v>
      </c>
      <c r="N215" s="94">
        <v>18.75</v>
      </c>
      <c r="O215" s="88">
        <v>-21.05</v>
      </c>
      <c r="P215" s="55">
        <f t="shared" si="40"/>
        <v>31.111111111111111</v>
      </c>
      <c r="Q215" s="53">
        <f t="shared" si="41"/>
        <v>-48.695652173913047</v>
      </c>
    </row>
    <row r="216" spans="1:17" ht="15" thickBot="1" x14ac:dyDescent="0.35">
      <c r="A216" s="5" t="s">
        <v>14</v>
      </c>
      <c r="B216" s="27"/>
      <c r="C216" s="55">
        <v>-3</v>
      </c>
      <c r="D216" s="55">
        <v>-14.43</v>
      </c>
      <c r="E216" s="55">
        <v>2.41</v>
      </c>
      <c r="F216" s="55">
        <v>-19.41</v>
      </c>
      <c r="G216" s="55">
        <v>19.71</v>
      </c>
      <c r="H216" s="55">
        <v>-15.85</v>
      </c>
      <c r="I216" s="55">
        <v>-9.42</v>
      </c>
      <c r="J216" s="55">
        <v>-9.6</v>
      </c>
      <c r="K216" s="55">
        <v>-6.19</v>
      </c>
      <c r="L216" s="55">
        <v>13.21</v>
      </c>
      <c r="M216" s="88">
        <v>-20.83</v>
      </c>
      <c r="N216" s="55">
        <v>-16.84</v>
      </c>
      <c r="O216" s="94">
        <v>24.05</v>
      </c>
      <c r="P216" s="55">
        <f t="shared" si="40"/>
        <v>-6.1224489795918364</v>
      </c>
      <c r="Q216" s="53">
        <f t="shared" si="41"/>
        <v>-54</v>
      </c>
    </row>
    <row r="217" spans="1:17" ht="15" thickBot="1" x14ac:dyDescent="0.35">
      <c r="A217" s="5" t="s">
        <v>15</v>
      </c>
      <c r="B217" s="27"/>
      <c r="C217" s="55">
        <v>3.07</v>
      </c>
      <c r="D217" s="88">
        <v>-25.78</v>
      </c>
      <c r="E217" s="94">
        <v>12.21</v>
      </c>
      <c r="F217" s="55">
        <v>-6.12</v>
      </c>
      <c r="G217" s="55">
        <v>-5.98</v>
      </c>
      <c r="H217" s="55">
        <v>-6.55</v>
      </c>
      <c r="I217" s="55">
        <v>-4.12</v>
      </c>
      <c r="J217" s="55">
        <v>1.08</v>
      </c>
      <c r="K217" s="55">
        <v>-9.7899999999999991</v>
      </c>
      <c r="L217" s="55">
        <v>-6.13</v>
      </c>
      <c r="M217" s="55">
        <v>-8.0399999999999991</v>
      </c>
      <c r="N217" s="55">
        <v>-4.6399999999999997</v>
      </c>
      <c r="O217" s="55">
        <v>-1.1499999999999999</v>
      </c>
      <c r="P217" s="55">
        <f t="shared" si="40"/>
        <v>2.318840579710145</v>
      </c>
      <c r="Q217" s="53">
        <f t="shared" si="41"/>
        <v>-48.467153284671532</v>
      </c>
    </row>
    <row r="218" spans="1:17" ht="15" thickBot="1" x14ac:dyDescent="0.35">
      <c r="A218" s="14" t="s">
        <v>16</v>
      </c>
      <c r="B218" s="23"/>
      <c r="C218" s="53">
        <v>-1.63</v>
      </c>
      <c r="D218" s="89">
        <v>-17.309999999999999</v>
      </c>
      <c r="E218" s="53">
        <v>2.92</v>
      </c>
      <c r="F218" s="53">
        <v>-9.7200000000000006</v>
      </c>
      <c r="G218" s="53">
        <v>0.54</v>
      </c>
      <c r="H218" s="53">
        <v>-9.64</v>
      </c>
      <c r="I218" s="53">
        <v>-6.03</v>
      </c>
      <c r="J218" s="53">
        <v>-3.47</v>
      </c>
      <c r="K218" s="53">
        <v>-2.72</v>
      </c>
      <c r="L218" s="53">
        <v>-6.27</v>
      </c>
      <c r="M218" s="53">
        <v>-9.8000000000000007</v>
      </c>
      <c r="N218" s="53">
        <v>-7.15</v>
      </c>
      <c r="O218" s="96">
        <v>3.99</v>
      </c>
      <c r="P218" s="53">
        <f t="shared" si="40"/>
        <v>2.0576131687242798</v>
      </c>
      <c r="Q218" s="53">
        <f t="shared" si="41"/>
        <v>-49.525101763907735</v>
      </c>
    </row>
    <row r="219" spans="1:17" ht="15" thickBot="1" x14ac:dyDescent="0.35">
      <c r="A219" s="5" t="s">
        <v>17</v>
      </c>
      <c r="B219" s="27"/>
      <c r="C219" s="55">
        <v>8.5500000000000007</v>
      </c>
      <c r="D219" s="55">
        <v>-15.15</v>
      </c>
      <c r="E219" s="55">
        <v>-6.43</v>
      </c>
      <c r="F219" s="55">
        <v>-12.98</v>
      </c>
      <c r="G219" s="94">
        <v>32.46</v>
      </c>
      <c r="H219" s="88">
        <v>-28.48</v>
      </c>
      <c r="I219" s="55">
        <v>-17.59</v>
      </c>
      <c r="J219" s="55">
        <v>0</v>
      </c>
      <c r="K219" s="55">
        <v>-12.36</v>
      </c>
      <c r="L219" s="55">
        <v>0</v>
      </c>
      <c r="M219" s="55">
        <v>10.26</v>
      </c>
      <c r="N219" s="55">
        <v>-22.09</v>
      </c>
      <c r="O219" s="55">
        <v>7.46</v>
      </c>
      <c r="P219" s="55">
        <f t="shared" si="40"/>
        <v>6.9444444444444446</v>
      </c>
      <c r="Q219" s="53">
        <f t="shared" si="41"/>
        <v>-49.34210526315789</v>
      </c>
    </row>
    <row r="220" spans="1:17" ht="15" thickBot="1" x14ac:dyDescent="0.35">
      <c r="A220" s="5" t="s">
        <v>18</v>
      </c>
      <c r="B220" s="27"/>
      <c r="C220" s="55">
        <v>-12.9</v>
      </c>
      <c r="D220" s="55">
        <v>33.33</v>
      </c>
      <c r="E220" s="88">
        <v>-44.44</v>
      </c>
      <c r="F220" s="55">
        <v>30</v>
      </c>
      <c r="G220" s="55">
        <v>7.69</v>
      </c>
      <c r="H220" s="55">
        <v>-42.86</v>
      </c>
      <c r="I220" s="94">
        <v>62.5</v>
      </c>
      <c r="J220" s="55">
        <v>-30.77</v>
      </c>
      <c r="K220" s="55">
        <v>50</v>
      </c>
      <c r="L220" s="55">
        <v>-33.33</v>
      </c>
      <c r="M220" s="55">
        <v>-5.56</v>
      </c>
      <c r="N220" s="55">
        <v>29.41</v>
      </c>
      <c r="O220" s="55">
        <v>13.64</v>
      </c>
      <c r="P220" s="55">
        <f t="shared" si="40"/>
        <v>-16</v>
      </c>
      <c r="Q220" s="53">
        <f t="shared" si="41"/>
        <v>-32.258064516129032</v>
      </c>
    </row>
    <row r="221" spans="1:17" ht="15" thickBot="1" x14ac:dyDescent="0.35">
      <c r="A221" s="5" t="s">
        <v>19</v>
      </c>
      <c r="B221" s="27"/>
      <c r="C221" s="55">
        <v>-7.17</v>
      </c>
      <c r="D221" s="94">
        <v>14.09</v>
      </c>
      <c r="E221" s="55">
        <v>2.94</v>
      </c>
      <c r="F221" s="55">
        <v>-6</v>
      </c>
      <c r="G221" s="55">
        <v>-11.55</v>
      </c>
      <c r="H221" s="55">
        <v>-1.72</v>
      </c>
      <c r="I221" s="55">
        <v>4.2</v>
      </c>
      <c r="J221" s="55">
        <v>-10.74</v>
      </c>
      <c r="K221" s="88">
        <v>-11.65</v>
      </c>
      <c r="L221" s="55">
        <v>-1.28</v>
      </c>
      <c r="M221" s="55">
        <v>-1.29</v>
      </c>
      <c r="N221" s="55">
        <v>-6.99</v>
      </c>
      <c r="O221" s="55">
        <v>-2.35</v>
      </c>
      <c r="P221" s="55">
        <f t="shared" si="40"/>
        <v>3.3653846153846154</v>
      </c>
      <c r="Q221" s="53">
        <f t="shared" si="41"/>
        <v>-33.021806853582554</v>
      </c>
    </row>
    <row r="222" spans="1:17" ht="15" thickBot="1" x14ac:dyDescent="0.35">
      <c r="A222" s="5" t="s">
        <v>20</v>
      </c>
      <c r="B222" s="27"/>
      <c r="C222" s="55">
        <v>0</v>
      </c>
      <c r="D222" s="94">
        <v>1.82</v>
      </c>
      <c r="E222" s="55">
        <v>-2.2999999999999998</v>
      </c>
      <c r="F222" s="55">
        <v>-2.62</v>
      </c>
      <c r="G222" s="55">
        <v>-0.81</v>
      </c>
      <c r="H222" s="55">
        <v>-11.11</v>
      </c>
      <c r="I222" s="55">
        <v>-7.01</v>
      </c>
      <c r="J222" s="88">
        <v>-13.11</v>
      </c>
      <c r="K222" s="55">
        <v>0</v>
      </c>
      <c r="L222" s="55">
        <v>-8.3000000000000007</v>
      </c>
      <c r="M222" s="55">
        <v>-4.53</v>
      </c>
      <c r="N222" s="55">
        <v>-7.76</v>
      </c>
      <c r="O222" s="55">
        <v>-2.34</v>
      </c>
      <c r="P222" s="55">
        <f t="shared" si="40"/>
        <v>2.8708133971291865</v>
      </c>
      <c r="Q222" s="53">
        <f t="shared" si="41"/>
        <v>-44.010416666666671</v>
      </c>
    </row>
    <row r="223" spans="1:17" ht="15" thickBot="1" x14ac:dyDescent="0.35">
      <c r="A223" s="5" t="s">
        <v>21</v>
      </c>
      <c r="B223" s="27"/>
      <c r="C223" s="55">
        <v>-3.77</v>
      </c>
      <c r="D223" s="55">
        <v>-9.8000000000000007</v>
      </c>
      <c r="E223" s="55">
        <v>-19.57</v>
      </c>
      <c r="F223" s="55">
        <v>37.840000000000003</v>
      </c>
      <c r="G223" s="55">
        <v>3.92</v>
      </c>
      <c r="H223" s="55">
        <v>-39.619999999999997</v>
      </c>
      <c r="I223" s="55">
        <v>-6.25</v>
      </c>
      <c r="J223" s="55">
        <v>36.67</v>
      </c>
      <c r="K223" s="55">
        <v>9.76</v>
      </c>
      <c r="L223" s="55">
        <v>-31.11</v>
      </c>
      <c r="M223" s="55">
        <v>35.479999999999997</v>
      </c>
      <c r="N223" s="88">
        <v>-52.38</v>
      </c>
      <c r="O223" s="94">
        <v>95</v>
      </c>
      <c r="P223" s="55">
        <f t="shared" si="40"/>
        <v>2.5641025641025639</v>
      </c>
      <c r="Q223" s="53">
        <f t="shared" si="41"/>
        <v>-24.528301886792452</v>
      </c>
    </row>
    <row r="224" spans="1:17" ht="15" thickBot="1" x14ac:dyDescent="0.35">
      <c r="A224" s="5" t="s">
        <v>22</v>
      </c>
      <c r="B224" s="27"/>
      <c r="C224" s="55">
        <v>7.97</v>
      </c>
      <c r="D224" s="55">
        <v>-4.03</v>
      </c>
      <c r="E224" s="55">
        <v>-7.69</v>
      </c>
      <c r="F224" s="55">
        <v>6.82</v>
      </c>
      <c r="G224" s="55">
        <v>8.51</v>
      </c>
      <c r="H224" s="55">
        <v>-24.18</v>
      </c>
      <c r="I224" s="55">
        <v>-8.6199999999999992</v>
      </c>
      <c r="J224" s="55">
        <v>12.26</v>
      </c>
      <c r="K224" s="55">
        <v>5.88</v>
      </c>
      <c r="L224" s="88">
        <v>-29.37</v>
      </c>
      <c r="M224" s="94">
        <v>24.72</v>
      </c>
      <c r="N224" s="55">
        <v>-20.72</v>
      </c>
      <c r="O224" s="55">
        <v>1.1399999999999999</v>
      </c>
      <c r="P224" s="55">
        <f t="shared" si="40"/>
        <v>-1.1235955056179776</v>
      </c>
      <c r="Q224" s="53">
        <f t="shared" si="41"/>
        <v>-36.231884057971016</v>
      </c>
    </row>
    <row r="225" spans="1:32" ht="15" thickBot="1" x14ac:dyDescent="0.35">
      <c r="A225" s="5" t="s">
        <v>23</v>
      </c>
      <c r="B225" s="27"/>
      <c r="C225" s="55">
        <v>9.01</v>
      </c>
      <c r="D225" s="55">
        <v>-13.22</v>
      </c>
      <c r="E225" s="94">
        <v>9.84</v>
      </c>
      <c r="F225" s="55">
        <v>-0.87</v>
      </c>
      <c r="G225" s="55">
        <v>-1.75</v>
      </c>
      <c r="H225" s="55">
        <v>-7.42</v>
      </c>
      <c r="I225" s="55">
        <v>5.45</v>
      </c>
      <c r="J225" s="55">
        <v>-8.51</v>
      </c>
      <c r="K225" s="55">
        <v>-13.62</v>
      </c>
      <c r="L225" s="55">
        <v>-5</v>
      </c>
      <c r="M225" s="55">
        <v>-14.57</v>
      </c>
      <c r="N225" s="55">
        <v>8.5299999999999994</v>
      </c>
      <c r="O225" s="88">
        <v>-16.16</v>
      </c>
      <c r="P225" s="55">
        <f t="shared" si="40"/>
        <v>9.8958333333333321</v>
      </c>
      <c r="Q225" s="53">
        <f t="shared" si="41"/>
        <v>-36.636636636636638</v>
      </c>
    </row>
    <row r="226" spans="1:32" ht="15" thickBot="1" x14ac:dyDescent="0.35">
      <c r="A226" s="5" t="s">
        <v>24</v>
      </c>
      <c r="B226" s="27"/>
      <c r="C226" s="55">
        <v>-12.31</v>
      </c>
      <c r="D226" s="55">
        <v>-14.62</v>
      </c>
      <c r="E226" s="55">
        <v>-0.68</v>
      </c>
      <c r="F226" s="55">
        <v>0.69</v>
      </c>
      <c r="G226" s="55">
        <v>4.79</v>
      </c>
      <c r="H226" s="55">
        <v>-8.5</v>
      </c>
      <c r="I226" s="88">
        <v>-19.29</v>
      </c>
      <c r="J226" s="55">
        <v>3.54</v>
      </c>
      <c r="K226" s="55">
        <v>-17.09</v>
      </c>
      <c r="L226" s="55">
        <v>-6.19</v>
      </c>
      <c r="M226" s="55">
        <v>-1.1000000000000001</v>
      </c>
      <c r="N226" s="94">
        <v>23.33</v>
      </c>
      <c r="O226" s="55">
        <v>-18.02</v>
      </c>
      <c r="P226" s="55">
        <f t="shared" si="40"/>
        <v>13.186813186813188</v>
      </c>
      <c r="Q226" s="53">
        <f t="shared" si="41"/>
        <v>-47.179487179487175</v>
      </c>
    </row>
    <row r="227" spans="1:32" ht="23.4" thickBot="1" x14ac:dyDescent="0.35">
      <c r="A227" s="17" t="s">
        <v>25</v>
      </c>
      <c r="B227" s="23"/>
      <c r="C227" s="53">
        <v>0.06</v>
      </c>
      <c r="D227" s="53">
        <v>-3.17</v>
      </c>
      <c r="E227" s="53">
        <v>-0.9</v>
      </c>
      <c r="F227" s="53">
        <v>-1.36</v>
      </c>
      <c r="G227" s="91">
        <v>0.85</v>
      </c>
      <c r="H227" s="89">
        <v>-12.83</v>
      </c>
      <c r="I227" s="53">
        <v>-3.14</v>
      </c>
      <c r="J227" s="53">
        <v>-6.17</v>
      </c>
      <c r="K227" s="53">
        <v>-6.83</v>
      </c>
      <c r="L227" s="53">
        <v>-9.18</v>
      </c>
      <c r="M227" s="53">
        <v>-1.07</v>
      </c>
      <c r="N227" s="53">
        <v>-5.3</v>
      </c>
      <c r="O227" s="53">
        <v>-4.05</v>
      </c>
      <c r="P227" s="53">
        <f t="shared" si="40"/>
        <v>4.8648648648648649</v>
      </c>
      <c r="Q227" s="53">
        <f t="shared" si="41"/>
        <v>-39.639079029247043</v>
      </c>
    </row>
    <row r="228" spans="1:32" ht="15" thickBot="1" x14ac:dyDescent="0.35">
      <c r="A228" s="19" t="s">
        <v>26</v>
      </c>
      <c r="B228" s="25"/>
      <c r="C228" s="53">
        <v>-1.91</v>
      </c>
      <c r="D228" s="53">
        <v>-6.36</v>
      </c>
      <c r="E228" s="53">
        <v>-6.43</v>
      </c>
      <c r="F228" s="53">
        <v>-4.99</v>
      </c>
      <c r="G228" s="53">
        <v>-1.76</v>
      </c>
      <c r="H228" s="53">
        <v>-8.8800000000000008</v>
      </c>
      <c r="I228" s="53">
        <v>-7.5</v>
      </c>
      <c r="J228" s="53">
        <v>-8.9600000000000009</v>
      </c>
      <c r="K228" s="53">
        <v>-2.57</v>
      </c>
      <c r="L228" s="53">
        <v>-6.59</v>
      </c>
      <c r="M228" s="53">
        <v>-2.79</v>
      </c>
      <c r="N228" s="89">
        <v>-10.07</v>
      </c>
      <c r="O228" s="91">
        <v>0.44</v>
      </c>
      <c r="P228" s="53">
        <f t="shared" si="40"/>
        <v>1.9212598425196852</v>
      </c>
      <c r="Q228" s="54">
        <f>(P144-B144)/B144*100</f>
        <v>-49.868319132455461</v>
      </c>
    </row>
    <row r="229" spans="1:32" x14ac:dyDescent="0.3">
      <c r="A229" s="117" t="s">
        <v>45</v>
      </c>
      <c r="B229" s="117"/>
      <c r="C229" s="117"/>
      <c r="D229" s="117"/>
      <c r="E229" s="117"/>
      <c r="F229" s="117"/>
      <c r="G229" s="117"/>
      <c r="H229" s="117"/>
      <c r="I229" s="117"/>
      <c r="J229" s="117"/>
      <c r="K229" s="117"/>
      <c r="L229" s="117"/>
      <c r="M229" s="117"/>
      <c r="N229" s="117"/>
      <c r="O229" s="117"/>
      <c r="P229" s="117"/>
      <c r="Q229" s="117"/>
    </row>
    <row r="230" spans="1:32" x14ac:dyDescent="0.3">
      <c r="A230" s="118" t="s">
        <v>46</v>
      </c>
      <c r="B230" s="118"/>
      <c r="C230" s="118"/>
      <c r="D230" s="118"/>
      <c r="E230" s="118"/>
      <c r="F230" s="118"/>
      <c r="G230" s="118"/>
      <c r="H230" s="118"/>
      <c r="I230" s="118"/>
      <c r="J230" s="118"/>
      <c r="K230" s="118"/>
      <c r="L230" s="118"/>
      <c r="M230" s="118"/>
      <c r="N230" s="118"/>
      <c r="O230" s="118"/>
      <c r="P230" s="45"/>
      <c r="Q230" s="42"/>
    </row>
    <row r="231" spans="1:32" x14ac:dyDescent="0.3">
      <c r="A231" s="45"/>
      <c r="B231" s="45"/>
      <c r="C231" s="45"/>
      <c r="D231" s="45"/>
      <c r="E231" s="45"/>
      <c r="F231" s="45"/>
      <c r="G231" s="45"/>
      <c r="H231" s="45"/>
      <c r="I231" s="45"/>
      <c r="J231" s="45"/>
      <c r="K231" s="45"/>
      <c r="L231" s="45"/>
      <c r="M231" s="45"/>
      <c r="N231" s="45"/>
      <c r="O231" s="45"/>
      <c r="P231" s="45"/>
      <c r="Q231" s="42"/>
    </row>
    <row r="232" spans="1:32" ht="15.6" x14ac:dyDescent="0.3">
      <c r="A232" s="1"/>
    </row>
    <row r="233" spans="1:32" ht="15.6" x14ac:dyDescent="0.3">
      <c r="A233" s="112" t="s">
        <v>63</v>
      </c>
      <c r="B233" s="112"/>
      <c r="C233" s="112"/>
      <c r="D233" s="112"/>
      <c r="E233" s="112"/>
      <c r="F233" s="112"/>
      <c r="G233" s="112"/>
      <c r="H233" s="112"/>
      <c r="I233" s="112"/>
      <c r="J233" s="112"/>
      <c r="K233" s="112"/>
      <c r="L233" s="112"/>
      <c r="M233" s="112"/>
      <c r="N233" s="112"/>
      <c r="O233" s="112"/>
      <c r="P233" s="40"/>
    </row>
    <row r="234" spans="1:32" ht="15.6" x14ac:dyDescent="0.3">
      <c r="A234" s="2"/>
    </row>
    <row r="235" spans="1:32" ht="16.2" thickBot="1" x14ac:dyDescent="0.35">
      <c r="A235" s="43" t="s">
        <v>48</v>
      </c>
      <c r="T235" s="105" t="s">
        <v>84</v>
      </c>
      <c r="U235" s="106"/>
      <c r="V235" s="106"/>
      <c r="W235" s="106"/>
      <c r="X235" s="106"/>
      <c r="Y235" s="106"/>
      <c r="Z235" s="105" t="s">
        <v>85</v>
      </c>
      <c r="AA235" s="106"/>
      <c r="AB235" s="106"/>
      <c r="AC235" s="106"/>
      <c r="AD235" s="106"/>
      <c r="AE235" s="106"/>
      <c r="AF235" s="59"/>
    </row>
    <row r="236" spans="1:32" ht="23.4" thickBot="1" x14ac:dyDescent="0.35">
      <c r="A236" s="3" t="s">
        <v>1</v>
      </c>
      <c r="B236" s="4">
        <v>2001</v>
      </c>
      <c r="C236" s="4">
        <v>2002</v>
      </c>
      <c r="D236" s="4">
        <v>2003</v>
      </c>
      <c r="E236" s="4">
        <v>2004</v>
      </c>
      <c r="F236" s="4">
        <v>2005</v>
      </c>
      <c r="G236" s="4">
        <v>2006</v>
      </c>
      <c r="H236" s="4">
        <v>2007</v>
      </c>
      <c r="I236" s="4">
        <v>2008</v>
      </c>
      <c r="J236" s="4">
        <v>2009</v>
      </c>
      <c r="K236" s="4">
        <v>2010</v>
      </c>
      <c r="L236" s="4">
        <v>2011</v>
      </c>
      <c r="M236" s="4">
        <v>2012</v>
      </c>
      <c r="N236" s="4">
        <v>2013</v>
      </c>
      <c r="O236" s="4">
        <v>2014</v>
      </c>
      <c r="P236" s="4">
        <v>2015</v>
      </c>
      <c r="Q236" s="4" t="s">
        <v>59</v>
      </c>
      <c r="T236" s="107" t="s">
        <v>71</v>
      </c>
      <c r="U236" s="108"/>
      <c r="V236" s="60" t="s">
        <v>72</v>
      </c>
      <c r="W236" s="72" t="s">
        <v>73</v>
      </c>
      <c r="X236" s="72" t="s">
        <v>74</v>
      </c>
      <c r="Y236" s="73" t="s">
        <v>75</v>
      </c>
      <c r="Z236" s="107" t="s">
        <v>71</v>
      </c>
      <c r="AA236" s="108"/>
      <c r="AB236" s="60" t="s">
        <v>72</v>
      </c>
      <c r="AC236" s="72" t="s">
        <v>73</v>
      </c>
      <c r="AD236" s="72" t="s">
        <v>74</v>
      </c>
      <c r="AE236" s="73" t="s">
        <v>75</v>
      </c>
      <c r="AF236" s="59"/>
    </row>
    <row r="237" spans="1:32" ht="17.399999999999999" thickBot="1" x14ac:dyDescent="0.35">
      <c r="A237" s="5" t="s">
        <v>3</v>
      </c>
      <c r="B237" s="10">
        <v>563</v>
      </c>
      <c r="C237" s="11">
        <v>591</v>
      </c>
      <c r="D237" s="10">
        <v>569</v>
      </c>
      <c r="E237" s="10">
        <v>495</v>
      </c>
      <c r="F237" s="10">
        <v>453</v>
      </c>
      <c r="G237" s="10">
        <v>404</v>
      </c>
      <c r="H237" s="10">
        <v>392</v>
      </c>
      <c r="I237" s="10">
        <v>332</v>
      </c>
      <c r="J237" s="10">
        <v>317</v>
      </c>
      <c r="K237" s="10">
        <v>327</v>
      </c>
      <c r="L237" s="10">
        <v>320</v>
      </c>
      <c r="M237" s="10">
        <v>286</v>
      </c>
      <c r="N237" s="10">
        <v>259</v>
      </c>
      <c r="O237" s="10">
        <v>265</v>
      </c>
      <c r="P237" s="12">
        <v>246</v>
      </c>
      <c r="Q237" s="6">
        <f>SUM(B237:P237)</f>
        <v>5819</v>
      </c>
      <c r="T237" s="109" t="s">
        <v>76</v>
      </c>
      <c r="U237" s="63" t="s">
        <v>3</v>
      </c>
      <c r="V237" s="64">
        <v>246</v>
      </c>
      <c r="W237" s="74">
        <v>7.1761960326721121</v>
      </c>
      <c r="X237" s="74">
        <v>7.1761960326721121</v>
      </c>
      <c r="Y237" s="75">
        <v>7.1761960326721121</v>
      </c>
      <c r="Z237" s="109" t="s">
        <v>76</v>
      </c>
      <c r="AA237" s="63" t="s">
        <v>11</v>
      </c>
      <c r="AB237" s="64">
        <v>1609</v>
      </c>
      <c r="AC237" s="74">
        <v>46.936989498249709</v>
      </c>
      <c r="AD237" s="74">
        <v>46.936989498249709</v>
      </c>
      <c r="AE237" s="75">
        <v>46.936989498249709</v>
      </c>
      <c r="AF237" s="59"/>
    </row>
    <row r="238" spans="1:32" ht="25.8" thickBot="1" x14ac:dyDescent="0.35">
      <c r="A238" s="5" t="s">
        <v>4</v>
      </c>
      <c r="B238" s="10">
        <v>16</v>
      </c>
      <c r="C238" s="10">
        <v>21</v>
      </c>
      <c r="D238" s="10">
        <v>16</v>
      </c>
      <c r="E238" s="11">
        <v>17</v>
      </c>
      <c r="F238" s="10">
        <v>13</v>
      </c>
      <c r="G238" s="12">
        <v>6</v>
      </c>
      <c r="H238" s="10">
        <v>10</v>
      </c>
      <c r="I238" s="10">
        <v>10</v>
      </c>
      <c r="J238" s="10">
        <v>8</v>
      </c>
      <c r="K238" s="10">
        <v>11</v>
      </c>
      <c r="L238" s="10">
        <v>9</v>
      </c>
      <c r="M238" s="10">
        <v>11</v>
      </c>
      <c r="N238" s="10">
        <v>7</v>
      </c>
      <c r="O238" s="10">
        <v>13</v>
      </c>
      <c r="P238" s="10">
        <v>7</v>
      </c>
      <c r="Q238" s="6">
        <f t="shared" ref="Q238:Q260" si="42">SUM(B238:P238)</f>
        <v>175</v>
      </c>
      <c r="T238" s="110"/>
      <c r="U238" s="65" t="s">
        <v>77</v>
      </c>
      <c r="V238" s="66">
        <v>7</v>
      </c>
      <c r="W238" s="76">
        <v>0.20420070011668612</v>
      </c>
      <c r="X238" s="76">
        <v>0.20420070011668612</v>
      </c>
      <c r="Y238" s="77">
        <v>7.3803967327887978</v>
      </c>
      <c r="Z238" s="110"/>
      <c r="AA238" s="65" t="s">
        <v>16</v>
      </c>
      <c r="AB238" s="66">
        <v>774</v>
      </c>
      <c r="AC238" s="76">
        <v>22.578763127187866</v>
      </c>
      <c r="AD238" s="76">
        <v>22.578763127187866</v>
      </c>
      <c r="AE238" s="77">
        <v>69.515752625437571</v>
      </c>
      <c r="AF238" s="59"/>
    </row>
    <row r="239" spans="1:32" ht="25.8" thickBot="1" x14ac:dyDescent="0.35">
      <c r="A239" s="5" t="s">
        <v>5</v>
      </c>
      <c r="B239" s="7">
        <v>1073</v>
      </c>
      <c r="C239" s="6">
        <v>1041</v>
      </c>
      <c r="D239" s="10">
        <v>977</v>
      </c>
      <c r="E239" s="10">
        <v>863</v>
      </c>
      <c r="F239" s="10">
        <v>821</v>
      </c>
      <c r="G239" s="10">
        <v>877</v>
      </c>
      <c r="H239" s="10">
        <v>774</v>
      </c>
      <c r="I239" s="10">
        <v>680</v>
      </c>
      <c r="J239" s="10">
        <v>603</v>
      </c>
      <c r="K239" s="10">
        <v>565</v>
      </c>
      <c r="L239" s="10">
        <v>532</v>
      </c>
      <c r="M239" s="10">
        <v>549</v>
      </c>
      <c r="N239" s="12">
        <v>438</v>
      </c>
      <c r="O239" s="10">
        <v>448</v>
      </c>
      <c r="P239" s="10">
        <v>478</v>
      </c>
      <c r="Q239" s="6">
        <f t="shared" si="42"/>
        <v>10719</v>
      </c>
      <c r="T239" s="110"/>
      <c r="U239" s="65" t="s">
        <v>5</v>
      </c>
      <c r="V239" s="66">
        <v>478</v>
      </c>
      <c r="W239" s="76">
        <v>13.943990665110851</v>
      </c>
      <c r="X239" s="76">
        <v>13.943990665110851</v>
      </c>
      <c r="Y239" s="77">
        <v>21.324387397899649</v>
      </c>
      <c r="Z239" s="110"/>
      <c r="AA239" s="65" t="s">
        <v>80</v>
      </c>
      <c r="AB239" s="66">
        <v>1045</v>
      </c>
      <c r="AC239" s="76">
        <v>30.484247374562425</v>
      </c>
      <c r="AD239" s="76">
        <v>30.484247374562425</v>
      </c>
      <c r="AE239" s="77">
        <v>100</v>
      </c>
      <c r="AF239" s="59"/>
    </row>
    <row r="240" spans="1:32" ht="17.399999999999999" thickBot="1" x14ac:dyDescent="0.35">
      <c r="A240" s="5" t="s">
        <v>6</v>
      </c>
      <c r="B240" s="11">
        <v>148</v>
      </c>
      <c r="C240" s="10">
        <v>126</v>
      </c>
      <c r="D240" s="10">
        <v>130</v>
      </c>
      <c r="E240" s="10">
        <v>124</v>
      </c>
      <c r="F240" s="10">
        <v>117</v>
      </c>
      <c r="G240" s="10">
        <v>94</v>
      </c>
      <c r="H240" s="10">
        <v>87</v>
      </c>
      <c r="I240" s="10">
        <v>73</v>
      </c>
      <c r="J240" s="10">
        <v>60</v>
      </c>
      <c r="K240" s="10">
        <v>59</v>
      </c>
      <c r="L240" s="12">
        <v>58</v>
      </c>
      <c r="M240" s="10">
        <v>73</v>
      </c>
      <c r="N240" s="10">
        <v>59</v>
      </c>
      <c r="O240" s="10">
        <v>60</v>
      </c>
      <c r="P240" s="10">
        <v>78</v>
      </c>
      <c r="Q240" s="6">
        <f t="shared" si="42"/>
        <v>1346</v>
      </c>
      <c r="T240" s="110"/>
      <c r="U240" s="65" t="s">
        <v>6</v>
      </c>
      <c r="V240" s="66">
        <v>78</v>
      </c>
      <c r="W240" s="76">
        <v>2.2753792298716453</v>
      </c>
      <c r="X240" s="76">
        <v>2.2753792298716453</v>
      </c>
      <c r="Y240" s="77">
        <v>23.599766627771295</v>
      </c>
      <c r="Z240" s="111"/>
      <c r="AA240" s="67" t="s">
        <v>26</v>
      </c>
      <c r="AB240" s="68">
        <v>3428</v>
      </c>
      <c r="AC240" s="78">
        <v>100</v>
      </c>
      <c r="AD240" s="78">
        <v>100</v>
      </c>
      <c r="AE240" s="79"/>
      <c r="AF240" s="59"/>
    </row>
    <row r="241" spans="1:26" ht="15" thickBot="1" x14ac:dyDescent="0.35">
      <c r="A241" s="5" t="s">
        <v>7</v>
      </c>
      <c r="B241" s="11">
        <v>693</v>
      </c>
      <c r="C241" s="10">
        <v>650</v>
      </c>
      <c r="D241" s="10">
        <v>711</v>
      </c>
      <c r="E241" s="10">
        <v>554</v>
      </c>
      <c r="F241" s="10">
        <v>555</v>
      </c>
      <c r="G241" s="10">
        <v>553</v>
      </c>
      <c r="H241" s="10">
        <v>538</v>
      </c>
      <c r="I241" s="10">
        <v>458</v>
      </c>
      <c r="J241" s="10">
        <v>339</v>
      </c>
      <c r="K241" s="10">
        <v>396</v>
      </c>
      <c r="L241" s="10">
        <v>369</v>
      </c>
      <c r="M241" s="10">
        <v>376</v>
      </c>
      <c r="N241" s="12">
        <v>299</v>
      </c>
      <c r="O241" s="10">
        <v>325</v>
      </c>
      <c r="P241" s="10">
        <v>315</v>
      </c>
      <c r="Q241" s="6">
        <f t="shared" si="42"/>
        <v>7131</v>
      </c>
      <c r="T241" s="110"/>
      <c r="U241" s="65" t="s">
        <v>7</v>
      </c>
      <c r="V241" s="66">
        <v>315</v>
      </c>
      <c r="W241" s="76">
        <v>9.1890315052508758</v>
      </c>
      <c r="X241" s="76">
        <v>9.1890315052508758</v>
      </c>
      <c r="Y241" s="77">
        <v>32.788798133022169</v>
      </c>
      <c r="Z241" s="59"/>
    </row>
    <row r="242" spans="1:26" ht="17.399999999999999" thickBot="1" x14ac:dyDescent="0.35">
      <c r="A242" s="5" t="s">
        <v>8</v>
      </c>
      <c r="B242" s="11">
        <v>207</v>
      </c>
      <c r="C242" s="10">
        <v>203</v>
      </c>
      <c r="D242" s="10">
        <v>186</v>
      </c>
      <c r="E242" s="10">
        <v>153</v>
      </c>
      <c r="F242" s="10">
        <v>167</v>
      </c>
      <c r="G242" s="10">
        <v>142</v>
      </c>
      <c r="H242" s="10">
        <v>124</v>
      </c>
      <c r="I242" s="10">
        <v>110</v>
      </c>
      <c r="J242" s="10">
        <v>117</v>
      </c>
      <c r="K242" s="10">
        <v>103</v>
      </c>
      <c r="L242" s="10">
        <v>84</v>
      </c>
      <c r="M242" s="10">
        <v>85</v>
      </c>
      <c r="N242" s="84">
        <v>83</v>
      </c>
      <c r="O242" s="10">
        <v>100</v>
      </c>
      <c r="P242" s="12">
        <v>70</v>
      </c>
      <c r="Q242" s="6">
        <f t="shared" si="42"/>
        <v>1934</v>
      </c>
      <c r="T242" s="110"/>
      <c r="U242" s="65" t="s">
        <v>8</v>
      </c>
      <c r="V242" s="66">
        <v>70</v>
      </c>
      <c r="W242" s="76">
        <v>2.0420070011668612</v>
      </c>
      <c r="X242" s="76">
        <v>2.0420070011668612</v>
      </c>
      <c r="Y242" s="77">
        <v>34.830805134189035</v>
      </c>
      <c r="Z242" s="59"/>
    </row>
    <row r="243" spans="1:26" ht="15" thickBot="1" x14ac:dyDescent="0.35">
      <c r="A243" s="5" t="s">
        <v>9</v>
      </c>
      <c r="B243" s="11">
        <v>173</v>
      </c>
      <c r="C243" s="10">
        <v>153</v>
      </c>
      <c r="D243" s="10">
        <v>131</v>
      </c>
      <c r="E243" s="10">
        <v>125</v>
      </c>
      <c r="F243" s="10">
        <v>110</v>
      </c>
      <c r="G243" s="10">
        <v>118</v>
      </c>
      <c r="H243" s="10">
        <v>91</v>
      </c>
      <c r="I243" s="10">
        <v>87</v>
      </c>
      <c r="J243" s="10">
        <v>76</v>
      </c>
      <c r="K243" s="10">
        <v>84</v>
      </c>
      <c r="L243" s="10">
        <v>80</v>
      </c>
      <c r="M243" s="10">
        <v>88</v>
      </c>
      <c r="N243" s="10">
        <v>85</v>
      </c>
      <c r="O243" s="12">
        <v>58</v>
      </c>
      <c r="P243" s="84">
        <v>89</v>
      </c>
      <c r="Q243" s="6">
        <f t="shared" si="42"/>
        <v>1548</v>
      </c>
      <c r="T243" s="110"/>
      <c r="U243" s="65" t="s">
        <v>9</v>
      </c>
      <c r="V243" s="66">
        <v>89</v>
      </c>
      <c r="W243" s="76">
        <v>2.5962660443407235</v>
      </c>
      <c r="X243" s="76">
        <v>2.5962660443407235</v>
      </c>
      <c r="Y243" s="77">
        <v>37.427071178529758</v>
      </c>
      <c r="Z243" s="59"/>
    </row>
    <row r="244" spans="1:26" ht="17.399999999999999" thickBot="1" x14ac:dyDescent="0.35">
      <c r="A244" s="5" t="s">
        <v>10</v>
      </c>
      <c r="B244" s="11">
        <v>813</v>
      </c>
      <c r="C244" s="10">
        <v>789</v>
      </c>
      <c r="D244" s="10">
        <v>756</v>
      </c>
      <c r="E244" s="10">
        <v>681</v>
      </c>
      <c r="F244" s="10">
        <v>635</v>
      </c>
      <c r="G244" s="10">
        <v>539</v>
      </c>
      <c r="H244" s="10">
        <v>531</v>
      </c>
      <c r="I244" s="10">
        <v>529</v>
      </c>
      <c r="J244" s="10">
        <v>422</v>
      </c>
      <c r="K244" s="10">
        <v>401</v>
      </c>
      <c r="L244" s="10">
        <v>400</v>
      </c>
      <c r="M244" s="10">
        <v>380</v>
      </c>
      <c r="N244" s="10">
        <v>344</v>
      </c>
      <c r="O244" s="84">
        <v>327</v>
      </c>
      <c r="P244" s="12">
        <v>326</v>
      </c>
      <c r="Q244" s="6">
        <f t="shared" si="42"/>
        <v>7873</v>
      </c>
      <c r="T244" s="110"/>
      <c r="U244" s="65" t="s">
        <v>10</v>
      </c>
      <c r="V244" s="66">
        <v>326</v>
      </c>
      <c r="W244" s="76">
        <v>9.5099183197199526</v>
      </c>
      <c r="X244" s="76">
        <v>9.5099183197199526</v>
      </c>
      <c r="Y244" s="77">
        <v>46.936989498249709</v>
      </c>
      <c r="Z244" s="59"/>
    </row>
    <row r="245" spans="1:26" ht="15" thickBot="1" x14ac:dyDescent="0.35">
      <c r="A245" s="14" t="s">
        <v>11</v>
      </c>
      <c r="B245" s="34">
        <v>3686</v>
      </c>
      <c r="C245" s="15">
        <v>3574</v>
      </c>
      <c r="D245" s="15">
        <v>3476</v>
      </c>
      <c r="E245" s="15">
        <v>3012</v>
      </c>
      <c r="F245" s="15">
        <v>2871</v>
      </c>
      <c r="G245" s="15">
        <v>2733</v>
      </c>
      <c r="H245" s="15">
        <v>2547</v>
      </c>
      <c r="I245" s="15">
        <v>2279</v>
      </c>
      <c r="J245" s="15">
        <v>1942</v>
      </c>
      <c r="K245" s="15">
        <v>1946</v>
      </c>
      <c r="L245" s="15">
        <v>1852</v>
      </c>
      <c r="M245" s="15">
        <v>1848</v>
      </c>
      <c r="N245" s="18">
        <v>1574</v>
      </c>
      <c r="O245" s="15">
        <v>1596</v>
      </c>
      <c r="P245" s="15">
        <v>1609</v>
      </c>
      <c r="Q245" s="15">
        <f t="shared" si="42"/>
        <v>36545</v>
      </c>
      <c r="T245" s="110"/>
      <c r="U245" s="65" t="s">
        <v>12</v>
      </c>
      <c r="V245" s="66">
        <v>247</v>
      </c>
      <c r="W245" s="76">
        <v>7.2053675612602097</v>
      </c>
      <c r="X245" s="76">
        <v>7.2053675612602097</v>
      </c>
      <c r="Y245" s="77">
        <v>54.142357059509919</v>
      </c>
      <c r="Z245" s="59"/>
    </row>
    <row r="246" spans="1:26" ht="15" thickBot="1" x14ac:dyDescent="0.35">
      <c r="A246" s="5" t="s">
        <v>12</v>
      </c>
      <c r="B246" s="11">
        <v>501</v>
      </c>
      <c r="C246" s="10">
        <v>487</v>
      </c>
      <c r="D246" s="10">
        <v>434</v>
      </c>
      <c r="E246" s="10">
        <v>398</v>
      </c>
      <c r="F246" s="10">
        <v>362</v>
      </c>
      <c r="G246" s="10">
        <v>353</v>
      </c>
      <c r="H246" s="10">
        <v>322</v>
      </c>
      <c r="I246" s="10">
        <v>296</v>
      </c>
      <c r="J246" s="10">
        <v>279</v>
      </c>
      <c r="K246" s="10">
        <v>306</v>
      </c>
      <c r="L246" s="10">
        <v>265</v>
      </c>
      <c r="M246" s="10">
        <v>253</v>
      </c>
      <c r="N246" s="12">
        <v>224</v>
      </c>
      <c r="O246" s="10">
        <v>250</v>
      </c>
      <c r="P246" s="10">
        <v>247</v>
      </c>
      <c r="Q246" s="6">
        <f t="shared" si="42"/>
        <v>4977</v>
      </c>
      <c r="T246" s="110"/>
      <c r="U246" s="65" t="s">
        <v>13</v>
      </c>
      <c r="V246" s="66">
        <v>64</v>
      </c>
      <c r="W246" s="76">
        <v>1.8669778296382731</v>
      </c>
      <c r="X246" s="76">
        <v>1.8669778296382731</v>
      </c>
      <c r="Y246" s="77">
        <v>56.009334889148192</v>
      </c>
      <c r="Z246" s="59"/>
    </row>
    <row r="247" spans="1:26" ht="15" thickBot="1" x14ac:dyDescent="0.35">
      <c r="A247" s="5" t="s">
        <v>13</v>
      </c>
      <c r="B247" s="11">
        <v>117</v>
      </c>
      <c r="C247" s="10">
        <v>112</v>
      </c>
      <c r="D247" s="10">
        <v>127</v>
      </c>
      <c r="E247" s="10">
        <v>104</v>
      </c>
      <c r="F247" s="10">
        <v>96</v>
      </c>
      <c r="G247" s="10">
        <v>100</v>
      </c>
      <c r="H247" s="10">
        <v>92</v>
      </c>
      <c r="I247" s="10">
        <v>82</v>
      </c>
      <c r="J247" s="10">
        <v>75</v>
      </c>
      <c r="K247" s="10">
        <v>79</v>
      </c>
      <c r="L247" s="10">
        <v>61</v>
      </c>
      <c r="M247" s="10">
        <v>50</v>
      </c>
      <c r="N247" s="10">
        <v>61</v>
      </c>
      <c r="O247" s="12">
        <v>47</v>
      </c>
      <c r="P247" s="84">
        <v>64</v>
      </c>
      <c r="Q247" s="6">
        <f t="shared" si="42"/>
        <v>1267</v>
      </c>
      <c r="T247" s="110"/>
      <c r="U247" s="65" t="s">
        <v>14</v>
      </c>
      <c r="V247" s="66">
        <v>93</v>
      </c>
      <c r="W247" s="76">
        <v>2.7129521586931156</v>
      </c>
      <c r="X247" s="76">
        <v>2.7129521586931156</v>
      </c>
      <c r="Y247" s="77">
        <v>58.722287047841306</v>
      </c>
      <c r="Z247" s="59"/>
    </row>
    <row r="248" spans="1:26" ht="15" thickBot="1" x14ac:dyDescent="0.35">
      <c r="A248" s="5" t="s">
        <v>14</v>
      </c>
      <c r="B248" s="11">
        <v>228</v>
      </c>
      <c r="C248" s="10">
        <v>209</v>
      </c>
      <c r="D248" s="10">
        <v>193</v>
      </c>
      <c r="E248" s="10">
        <v>185</v>
      </c>
      <c r="F248" s="10">
        <v>150</v>
      </c>
      <c r="G248" s="10">
        <v>171</v>
      </c>
      <c r="H248" s="10">
        <v>147</v>
      </c>
      <c r="I248" s="10">
        <v>132</v>
      </c>
      <c r="J248" s="10">
        <v>117</v>
      </c>
      <c r="K248" s="10">
        <v>109</v>
      </c>
      <c r="L248" s="10">
        <v>129</v>
      </c>
      <c r="M248" s="10">
        <v>99</v>
      </c>
      <c r="N248" s="12">
        <v>86</v>
      </c>
      <c r="O248" s="10">
        <v>100</v>
      </c>
      <c r="P248" s="10">
        <v>93</v>
      </c>
      <c r="Q248" s="6">
        <f t="shared" si="42"/>
        <v>2148</v>
      </c>
      <c r="T248" s="110"/>
      <c r="U248" s="65" t="s">
        <v>15</v>
      </c>
      <c r="V248" s="66">
        <v>370</v>
      </c>
      <c r="W248" s="76">
        <v>10.793465577596265</v>
      </c>
      <c r="X248" s="76">
        <v>10.793465577596265</v>
      </c>
      <c r="Y248" s="77">
        <v>69.515752625437571</v>
      </c>
      <c r="Z248" s="59"/>
    </row>
    <row r="249" spans="1:26" ht="15" thickBot="1" x14ac:dyDescent="0.35">
      <c r="A249" s="5" t="s">
        <v>15</v>
      </c>
      <c r="B249" s="10">
        <v>731</v>
      </c>
      <c r="C249" s="11">
        <v>770</v>
      </c>
      <c r="D249" s="10">
        <v>582</v>
      </c>
      <c r="E249" s="10">
        <v>651</v>
      </c>
      <c r="F249" s="10">
        <v>594</v>
      </c>
      <c r="G249" s="10">
        <v>575</v>
      </c>
      <c r="H249" s="10">
        <v>527</v>
      </c>
      <c r="I249" s="10">
        <v>493</v>
      </c>
      <c r="J249" s="10">
        <v>494</v>
      </c>
      <c r="K249" s="10">
        <v>450</v>
      </c>
      <c r="L249" s="10">
        <v>425</v>
      </c>
      <c r="M249" s="10">
        <v>385</v>
      </c>
      <c r="N249" s="12">
        <v>366</v>
      </c>
      <c r="O249" s="10">
        <v>371</v>
      </c>
      <c r="P249" s="10">
        <v>370</v>
      </c>
      <c r="Q249" s="6">
        <f t="shared" si="42"/>
        <v>7784</v>
      </c>
      <c r="T249" s="110"/>
      <c r="U249" s="65" t="s">
        <v>17</v>
      </c>
      <c r="V249" s="66">
        <v>84</v>
      </c>
      <c r="W249" s="76">
        <v>2.4504084014002334</v>
      </c>
      <c r="X249" s="76">
        <v>2.4504084014002334</v>
      </c>
      <c r="Y249" s="77">
        <v>71.96616102683781</v>
      </c>
      <c r="Z249" s="59"/>
    </row>
    <row r="250" spans="1:26" ht="15" thickBot="1" x14ac:dyDescent="0.35">
      <c r="A250" s="14" t="s">
        <v>16</v>
      </c>
      <c r="B250" s="15">
        <v>1577</v>
      </c>
      <c r="C250" s="34">
        <v>1578</v>
      </c>
      <c r="D250" s="15">
        <v>1336</v>
      </c>
      <c r="E250" s="15">
        <v>1338</v>
      </c>
      <c r="F250" s="15">
        <v>1202</v>
      </c>
      <c r="G250" s="15">
        <v>1199</v>
      </c>
      <c r="H250" s="15">
        <v>1088</v>
      </c>
      <c r="I250" s="15">
        <v>1003</v>
      </c>
      <c r="J250" s="23">
        <v>965</v>
      </c>
      <c r="K250" s="23">
        <v>944</v>
      </c>
      <c r="L250" s="23">
        <v>880</v>
      </c>
      <c r="M250" s="23">
        <v>787</v>
      </c>
      <c r="N250" s="24">
        <v>737</v>
      </c>
      <c r="O250" s="23">
        <v>768</v>
      </c>
      <c r="P250" s="23">
        <v>774</v>
      </c>
      <c r="Q250" s="15">
        <f t="shared" si="42"/>
        <v>16176</v>
      </c>
      <c r="T250" s="110"/>
      <c r="U250" s="65" t="s">
        <v>18</v>
      </c>
      <c r="V250" s="66">
        <v>22</v>
      </c>
      <c r="W250" s="76">
        <v>0.64177362893815637</v>
      </c>
      <c r="X250" s="76">
        <v>0.64177362893815637</v>
      </c>
      <c r="Y250" s="77">
        <v>72.607934655775964</v>
      </c>
      <c r="Z250" s="59"/>
    </row>
    <row r="251" spans="1:26" ht="15" thickBot="1" x14ac:dyDescent="0.35">
      <c r="A251" s="5" t="s">
        <v>17</v>
      </c>
      <c r="B251" s="10">
        <v>168</v>
      </c>
      <c r="C251" s="11">
        <v>185</v>
      </c>
      <c r="D251" s="10">
        <v>154</v>
      </c>
      <c r="E251" s="10">
        <v>141</v>
      </c>
      <c r="F251" s="10">
        <v>134</v>
      </c>
      <c r="G251" s="10">
        <v>165</v>
      </c>
      <c r="H251" s="10">
        <v>119</v>
      </c>
      <c r="I251" s="10">
        <v>96</v>
      </c>
      <c r="J251" s="10">
        <v>93</v>
      </c>
      <c r="K251" s="10">
        <v>79</v>
      </c>
      <c r="L251" s="10">
        <v>83</v>
      </c>
      <c r="M251" s="10">
        <v>92</v>
      </c>
      <c r="N251" s="12">
        <v>70</v>
      </c>
      <c r="O251" s="10">
        <v>77</v>
      </c>
      <c r="P251" s="10">
        <v>84</v>
      </c>
      <c r="Q251" s="6">
        <f t="shared" si="42"/>
        <v>1740</v>
      </c>
      <c r="T251" s="110"/>
      <c r="U251" s="65" t="s">
        <v>19</v>
      </c>
      <c r="V251" s="66">
        <v>235</v>
      </c>
      <c r="W251" s="76">
        <v>6.8553092182030335</v>
      </c>
      <c r="X251" s="76">
        <v>6.8553092182030335</v>
      </c>
      <c r="Y251" s="77">
        <v>79.463243873978996</v>
      </c>
      <c r="Z251" s="59"/>
    </row>
    <row r="252" spans="1:26" ht="15" thickBot="1" x14ac:dyDescent="0.35">
      <c r="A252" s="5" t="s">
        <v>18</v>
      </c>
      <c r="B252" s="11">
        <v>37</v>
      </c>
      <c r="C252" s="10">
        <v>30</v>
      </c>
      <c r="D252" s="10">
        <v>42</v>
      </c>
      <c r="E252" s="10">
        <v>24</v>
      </c>
      <c r="F252" s="10">
        <v>29</v>
      </c>
      <c r="G252" s="10">
        <v>32</v>
      </c>
      <c r="H252" s="10">
        <v>20</v>
      </c>
      <c r="I252" s="10">
        <v>27</v>
      </c>
      <c r="J252" s="10">
        <v>21</v>
      </c>
      <c r="K252" s="10">
        <v>28</v>
      </c>
      <c r="L252" s="10">
        <v>19</v>
      </c>
      <c r="M252" s="10">
        <v>19</v>
      </c>
      <c r="N252" s="12">
        <v>26</v>
      </c>
      <c r="O252" s="10">
        <v>27</v>
      </c>
      <c r="P252" s="10">
        <v>22</v>
      </c>
      <c r="Q252" s="6">
        <f t="shared" si="42"/>
        <v>403</v>
      </c>
      <c r="T252" s="110"/>
      <c r="U252" s="65" t="s">
        <v>20</v>
      </c>
      <c r="V252" s="66">
        <v>232</v>
      </c>
      <c r="W252" s="76">
        <v>6.7677946324387399</v>
      </c>
      <c r="X252" s="76">
        <v>6.7677946324387399</v>
      </c>
      <c r="Y252" s="77">
        <v>86.231038506417732</v>
      </c>
      <c r="Z252" s="59"/>
    </row>
    <row r="253" spans="1:26" ht="15" thickBot="1" x14ac:dyDescent="0.35">
      <c r="A253" s="5" t="s">
        <v>19</v>
      </c>
      <c r="B253" s="11">
        <v>357</v>
      </c>
      <c r="C253" s="10">
        <v>341</v>
      </c>
      <c r="D253" s="10">
        <v>388</v>
      </c>
      <c r="E253" s="10">
        <v>408</v>
      </c>
      <c r="F253" s="10">
        <v>368</v>
      </c>
      <c r="G253" s="10">
        <v>324</v>
      </c>
      <c r="H253" s="10">
        <v>320</v>
      </c>
      <c r="I253" s="10">
        <v>329</v>
      </c>
      <c r="J253" s="10">
        <v>288</v>
      </c>
      <c r="K253" s="10">
        <v>254</v>
      </c>
      <c r="L253" s="10">
        <v>243</v>
      </c>
      <c r="M253" s="10">
        <v>242</v>
      </c>
      <c r="N253" s="10">
        <v>273</v>
      </c>
      <c r="O253" s="12">
        <v>233</v>
      </c>
      <c r="P253" s="84">
        <v>235</v>
      </c>
      <c r="Q253" s="6">
        <f t="shared" si="42"/>
        <v>4603</v>
      </c>
      <c r="T253" s="110"/>
      <c r="U253" s="65" t="s">
        <v>21</v>
      </c>
      <c r="V253" s="66">
        <v>43</v>
      </c>
      <c r="W253" s="76">
        <v>1.2543757292882147</v>
      </c>
      <c r="X253" s="76">
        <v>1.2543757292882147</v>
      </c>
      <c r="Y253" s="77">
        <v>87.485414235705946</v>
      </c>
      <c r="Z253" s="59"/>
    </row>
    <row r="254" spans="1:26" ht="15" thickBot="1" x14ac:dyDescent="0.35">
      <c r="A254" s="5" t="s">
        <v>20</v>
      </c>
      <c r="B254" s="11">
        <v>462</v>
      </c>
      <c r="C254" s="10">
        <v>448</v>
      </c>
      <c r="D254" s="10">
        <v>444</v>
      </c>
      <c r="E254" s="10">
        <v>455</v>
      </c>
      <c r="F254" s="10">
        <v>428</v>
      </c>
      <c r="G254" s="10">
        <v>409</v>
      </c>
      <c r="H254" s="10">
        <v>366</v>
      </c>
      <c r="I254" s="10">
        <v>353</v>
      </c>
      <c r="J254" s="10">
        <v>301</v>
      </c>
      <c r="K254" s="10">
        <v>292</v>
      </c>
      <c r="L254" s="10">
        <v>271</v>
      </c>
      <c r="M254" s="10">
        <v>267</v>
      </c>
      <c r="N254" s="12">
        <v>224</v>
      </c>
      <c r="O254" s="10">
        <v>231</v>
      </c>
      <c r="P254" s="10">
        <v>232</v>
      </c>
      <c r="Q254" s="6">
        <f t="shared" si="42"/>
        <v>5183</v>
      </c>
      <c r="T254" s="110"/>
      <c r="U254" s="65" t="s">
        <v>22</v>
      </c>
      <c r="V254" s="66">
        <v>94</v>
      </c>
      <c r="W254" s="76">
        <v>2.7421236872812136</v>
      </c>
      <c r="X254" s="76">
        <v>2.7421236872812136</v>
      </c>
      <c r="Y254" s="77">
        <v>90.227537922987167</v>
      </c>
      <c r="Z254" s="59"/>
    </row>
    <row r="255" spans="1:26" ht="15" thickBot="1" x14ac:dyDescent="0.35">
      <c r="A255" s="5" t="s">
        <v>21</v>
      </c>
      <c r="B255" s="10">
        <v>59</v>
      </c>
      <c r="C255" s="11">
        <v>69</v>
      </c>
      <c r="D255" s="10">
        <v>49</v>
      </c>
      <c r="E255" s="10">
        <v>40</v>
      </c>
      <c r="F255" s="10">
        <v>57</v>
      </c>
      <c r="G255" s="10">
        <v>59</v>
      </c>
      <c r="H255" s="10">
        <v>37</v>
      </c>
      <c r="I255" s="10">
        <v>35</v>
      </c>
      <c r="J255" s="10">
        <v>46</v>
      </c>
      <c r="K255" s="10">
        <v>48</v>
      </c>
      <c r="L255" s="10">
        <v>37</v>
      </c>
      <c r="M255" s="10">
        <v>51</v>
      </c>
      <c r="N255" s="12">
        <v>22</v>
      </c>
      <c r="O255" s="10">
        <v>41</v>
      </c>
      <c r="P255" s="10">
        <v>43</v>
      </c>
      <c r="Q255" s="6">
        <f t="shared" si="42"/>
        <v>693</v>
      </c>
      <c r="T255" s="110"/>
      <c r="U255" s="65" t="s">
        <v>23</v>
      </c>
      <c r="V255" s="66">
        <v>225</v>
      </c>
      <c r="W255" s="76">
        <v>6.5635939323220533</v>
      </c>
      <c r="X255" s="76">
        <v>6.5635939323220533</v>
      </c>
      <c r="Y255" s="77">
        <v>96.791131855309217</v>
      </c>
      <c r="Z255" s="59"/>
    </row>
    <row r="256" spans="1:26" ht="15" thickBot="1" x14ac:dyDescent="0.35">
      <c r="A256" s="5" t="s">
        <v>22</v>
      </c>
      <c r="B256" s="11">
        <v>173</v>
      </c>
      <c r="C256" s="10">
        <v>168</v>
      </c>
      <c r="D256" s="10">
        <v>151</v>
      </c>
      <c r="E256" s="10">
        <v>159</v>
      </c>
      <c r="F256" s="10">
        <v>163</v>
      </c>
      <c r="G256" s="10">
        <v>185</v>
      </c>
      <c r="H256" s="10">
        <v>128</v>
      </c>
      <c r="I256" s="10">
        <v>120</v>
      </c>
      <c r="J256" s="10">
        <v>135</v>
      </c>
      <c r="K256" s="10">
        <v>138</v>
      </c>
      <c r="L256" s="10">
        <v>104</v>
      </c>
      <c r="M256" s="10">
        <v>123</v>
      </c>
      <c r="N256" s="84">
        <v>98</v>
      </c>
      <c r="O256" s="10">
        <v>101</v>
      </c>
      <c r="P256" s="12">
        <v>94</v>
      </c>
      <c r="Q256" s="6">
        <f t="shared" si="42"/>
        <v>2040</v>
      </c>
      <c r="T256" s="110"/>
      <c r="U256" s="65" t="s">
        <v>24</v>
      </c>
      <c r="V256" s="66">
        <v>110</v>
      </c>
      <c r="W256" s="76">
        <v>3.2088681446907819</v>
      </c>
      <c r="X256" s="76">
        <v>3.2088681446907819</v>
      </c>
      <c r="Y256" s="77">
        <v>100</v>
      </c>
      <c r="Z256" s="59"/>
    </row>
    <row r="257" spans="1:35" ht="15" thickBot="1" x14ac:dyDescent="0.35">
      <c r="A257" s="5" t="s">
        <v>23</v>
      </c>
      <c r="B257" s="10">
        <v>365</v>
      </c>
      <c r="C257" s="10">
        <v>391</v>
      </c>
      <c r="D257" s="10">
        <v>350</v>
      </c>
      <c r="E257" s="10">
        <v>379</v>
      </c>
      <c r="F257" s="11">
        <v>400</v>
      </c>
      <c r="G257" s="10">
        <v>383</v>
      </c>
      <c r="H257" s="10">
        <v>356</v>
      </c>
      <c r="I257" s="10">
        <v>364</v>
      </c>
      <c r="J257" s="10">
        <v>325</v>
      </c>
      <c r="K257" s="10">
        <v>279</v>
      </c>
      <c r="L257" s="10">
        <v>271</v>
      </c>
      <c r="M257" s="10">
        <v>229</v>
      </c>
      <c r="N257" s="10">
        <v>254</v>
      </c>
      <c r="O257" s="12">
        <v>209</v>
      </c>
      <c r="P257" s="84">
        <v>225</v>
      </c>
      <c r="Q257" s="6">
        <f t="shared" si="42"/>
        <v>4780</v>
      </c>
      <c r="T257" s="111"/>
      <c r="U257" s="67" t="s">
        <v>26</v>
      </c>
      <c r="V257" s="68">
        <v>3428</v>
      </c>
      <c r="W257" s="78">
        <v>100</v>
      </c>
      <c r="X257" s="78">
        <v>100</v>
      </c>
      <c r="Y257" s="79"/>
      <c r="Z257" s="59"/>
    </row>
    <row r="258" spans="1:35" ht="15" thickBot="1" x14ac:dyDescent="0.35">
      <c r="A258" s="5" t="s">
        <v>24</v>
      </c>
      <c r="B258" s="11">
        <v>212</v>
      </c>
      <c r="C258" s="10">
        <v>196</v>
      </c>
      <c r="D258" s="10">
        <v>173</v>
      </c>
      <c r="E258" s="10">
        <v>166</v>
      </c>
      <c r="F258" s="10">
        <v>166</v>
      </c>
      <c r="G258" s="10">
        <v>180</v>
      </c>
      <c r="H258" s="10">
        <v>150</v>
      </c>
      <c r="I258" s="10">
        <v>125</v>
      </c>
      <c r="J258" s="10">
        <v>121</v>
      </c>
      <c r="K258" s="10">
        <v>106</v>
      </c>
      <c r="L258" s="10">
        <v>100</v>
      </c>
      <c r="M258" s="10">
        <v>95</v>
      </c>
      <c r="N258" s="10">
        <v>123</v>
      </c>
      <c r="O258" s="12">
        <v>98</v>
      </c>
      <c r="P258" s="84">
        <v>110</v>
      </c>
      <c r="Q258" s="6">
        <f t="shared" si="42"/>
        <v>2121</v>
      </c>
    </row>
    <row r="259" spans="1:35" ht="23.4" thickBot="1" x14ac:dyDescent="0.35">
      <c r="A259" s="17" t="s">
        <v>25</v>
      </c>
      <c r="B259" s="34">
        <v>1833</v>
      </c>
      <c r="C259" s="15">
        <v>1828</v>
      </c>
      <c r="D259" s="15">
        <v>1751</v>
      </c>
      <c r="E259" s="15">
        <v>1772</v>
      </c>
      <c r="F259" s="15">
        <v>1745</v>
      </c>
      <c r="G259" s="15">
        <v>1737</v>
      </c>
      <c r="H259" s="15">
        <v>1496</v>
      </c>
      <c r="I259" s="15">
        <v>1449</v>
      </c>
      <c r="J259" s="15">
        <v>1330</v>
      </c>
      <c r="K259" s="15">
        <v>1224</v>
      </c>
      <c r="L259" s="15">
        <v>1128</v>
      </c>
      <c r="M259" s="15">
        <v>1118</v>
      </c>
      <c r="N259" s="15">
        <v>1090</v>
      </c>
      <c r="O259" s="18">
        <v>1017</v>
      </c>
      <c r="P259" s="86">
        <v>1045</v>
      </c>
      <c r="Q259" s="15">
        <f t="shared" si="42"/>
        <v>21563</v>
      </c>
    </row>
    <row r="260" spans="1:35" ht="15" thickBot="1" x14ac:dyDescent="0.35">
      <c r="A260" s="19" t="s">
        <v>26</v>
      </c>
      <c r="B260" s="34">
        <v>7096</v>
      </c>
      <c r="C260" s="15">
        <v>6980</v>
      </c>
      <c r="D260" s="15">
        <v>6563</v>
      </c>
      <c r="E260" s="15">
        <v>6122</v>
      </c>
      <c r="F260" s="15">
        <v>5818</v>
      </c>
      <c r="G260" s="15">
        <v>5669</v>
      </c>
      <c r="H260" s="15">
        <v>5131</v>
      </c>
      <c r="I260" s="15">
        <v>4731</v>
      </c>
      <c r="J260" s="15">
        <v>4237</v>
      </c>
      <c r="K260" s="15">
        <v>4114</v>
      </c>
      <c r="L260" s="15">
        <v>3860</v>
      </c>
      <c r="M260" s="15">
        <v>3753</v>
      </c>
      <c r="N260" s="15">
        <v>3401</v>
      </c>
      <c r="O260" s="18">
        <v>3381</v>
      </c>
      <c r="P260" s="86">
        <v>3428</v>
      </c>
      <c r="Q260" s="20">
        <f t="shared" si="42"/>
        <v>74284</v>
      </c>
    </row>
    <row r="261" spans="1:35" x14ac:dyDescent="0.3">
      <c r="A261" s="46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9"/>
      <c r="P261" s="49"/>
      <c r="Q261" s="50"/>
    </row>
    <row r="263" spans="1:35" ht="15.6" x14ac:dyDescent="0.3">
      <c r="A263" s="121" t="s">
        <v>64</v>
      </c>
      <c r="B263" s="121"/>
      <c r="C263" s="121"/>
      <c r="D263" s="121"/>
      <c r="E263" s="121"/>
      <c r="F263" s="121"/>
      <c r="G263" s="121"/>
      <c r="H263" s="121"/>
      <c r="I263" s="121"/>
      <c r="J263" s="121"/>
      <c r="K263" s="121"/>
      <c r="L263" s="121"/>
      <c r="M263" s="121"/>
      <c r="N263" s="121"/>
      <c r="O263" s="121"/>
      <c r="P263" s="121"/>
      <c r="Q263" s="121"/>
    </row>
    <row r="264" spans="1:35" ht="15.6" x14ac:dyDescent="0.3">
      <c r="A264" s="2"/>
    </row>
    <row r="265" spans="1:35" ht="16.2" thickBot="1" x14ac:dyDescent="0.35">
      <c r="A265" s="98" t="s">
        <v>27</v>
      </c>
      <c r="B265" s="98"/>
      <c r="C265" s="98"/>
      <c r="D265" s="98"/>
      <c r="E265" s="98"/>
      <c r="F265" s="98"/>
      <c r="G265" s="98"/>
      <c r="H265" s="98"/>
      <c r="I265" s="98"/>
      <c r="J265" s="98"/>
      <c r="K265" s="98"/>
      <c r="L265" s="98"/>
      <c r="M265" s="98"/>
      <c r="N265" s="98"/>
      <c r="O265" s="98"/>
      <c r="P265" s="51"/>
      <c r="S265" s="98" t="s">
        <v>27</v>
      </c>
      <c r="T265" s="98"/>
      <c r="U265" s="98"/>
      <c r="V265" s="98"/>
      <c r="W265" s="98"/>
      <c r="X265" s="98"/>
      <c r="Y265" s="98"/>
      <c r="Z265" s="98"/>
      <c r="AA265" s="98"/>
      <c r="AB265" s="98"/>
      <c r="AC265" s="98"/>
      <c r="AD265" s="98"/>
      <c r="AE265" s="98"/>
      <c r="AF265" s="98"/>
      <c r="AG265" s="98"/>
      <c r="AH265" s="51"/>
    </row>
    <row r="266" spans="1:35" ht="15" thickBot="1" x14ac:dyDescent="0.35">
      <c r="A266" s="3" t="s">
        <v>1</v>
      </c>
      <c r="B266" s="4">
        <v>2001</v>
      </c>
      <c r="C266" s="4">
        <v>2002</v>
      </c>
      <c r="D266" s="4">
        <v>2003</v>
      </c>
      <c r="E266" s="4">
        <v>2004</v>
      </c>
      <c r="F266" s="4">
        <v>2005</v>
      </c>
      <c r="G266" s="4">
        <v>2006</v>
      </c>
      <c r="H266" s="4">
        <v>2007</v>
      </c>
      <c r="I266" s="4">
        <v>2008</v>
      </c>
      <c r="J266" s="4">
        <v>2009</v>
      </c>
      <c r="K266" s="4">
        <v>2010</v>
      </c>
      <c r="L266" s="4">
        <v>2011</v>
      </c>
      <c r="M266" s="4">
        <v>2012</v>
      </c>
      <c r="N266" s="4">
        <v>2013</v>
      </c>
      <c r="O266" s="4">
        <v>2014</v>
      </c>
      <c r="P266" s="4">
        <v>2015</v>
      </c>
      <c r="Q266" s="4" t="s">
        <v>26</v>
      </c>
      <c r="S266" s="3" t="s">
        <v>1</v>
      </c>
      <c r="T266" s="4">
        <v>2001</v>
      </c>
      <c r="U266" s="4">
        <v>2002</v>
      </c>
      <c r="V266" s="4">
        <v>2003</v>
      </c>
      <c r="W266" s="4">
        <v>2004</v>
      </c>
      <c r="X266" s="4">
        <v>2005</v>
      </c>
      <c r="Y266" s="4">
        <v>2006</v>
      </c>
      <c r="Z266" s="4">
        <v>2007</v>
      </c>
      <c r="AA266" s="4">
        <v>2008</v>
      </c>
      <c r="AB266" s="4">
        <v>2009</v>
      </c>
      <c r="AC266" s="4">
        <v>2010</v>
      </c>
      <c r="AD266" s="4">
        <v>2011</v>
      </c>
      <c r="AE266" s="4">
        <v>2012</v>
      </c>
      <c r="AF266" s="4">
        <v>2013</v>
      </c>
      <c r="AG266" s="4">
        <v>2014</v>
      </c>
      <c r="AH266" s="4">
        <v>2015</v>
      </c>
      <c r="AI266" s="4" t="s">
        <v>26</v>
      </c>
    </row>
    <row r="267" spans="1:35" ht="15" thickBot="1" x14ac:dyDescent="0.35">
      <c r="A267" s="5" t="s">
        <v>3</v>
      </c>
      <c r="B267" s="55">
        <f>B237/Q237*100</f>
        <v>9.6752019247293344</v>
      </c>
      <c r="C267" s="55">
        <f>C237/Q237*100</f>
        <v>10.156384258463653</v>
      </c>
      <c r="D267" s="55">
        <f>D237/Q237*100</f>
        <v>9.7783124248152617</v>
      </c>
      <c r="E267" s="55">
        <f>E237/Q237*100</f>
        <v>8.5066162570888455</v>
      </c>
      <c r="F267" s="55">
        <f>F237/Q237*100</f>
        <v>7.784842756487369</v>
      </c>
      <c r="G267" s="55">
        <f>G237/Q237*100</f>
        <v>6.9427736724523115</v>
      </c>
      <c r="H267" s="55">
        <f>H237/Q237*100</f>
        <v>6.7365526722804603</v>
      </c>
      <c r="I267" s="55">
        <f>I237/Q237*100</f>
        <v>5.7054476714212061</v>
      </c>
      <c r="J267" s="55">
        <f>J237/Q237*100</f>
        <v>5.447671421206393</v>
      </c>
      <c r="K267" s="55">
        <f>K237/Q237*100</f>
        <v>5.6195222546829351</v>
      </c>
      <c r="L267" s="55">
        <f>L237/Q237*100</f>
        <v>5.4992266712493558</v>
      </c>
      <c r="M267" s="55">
        <f>M237/Q237*100</f>
        <v>4.9149338374291114</v>
      </c>
      <c r="N267" s="55">
        <f>N237/Q237*100</f>
        <v>4.4509365870424471</v>
      </c>
      <c r="O267" s="55">
        <f>O237/Q237*100</f>
        <v>4.5540470871283727</v>
      </c>
      <c r="P267" s="55">
        <f>P237/Q237*100</f>
        <v>4.2275305035229422</v>
      </c>
      <c r="Q267" s="53">
        <f>Q237/Q237*100</f>
        <v>100</v>
      </c>
      <c r="S267" s="5" t="s">
        <v>3</v>
      </c>
      <c r="T267" s="13">
        <v>10.1</v>
      </c>
      <c r="U267" s="11">
        <v>10.6</v>
      </c>
      <c r="V267" s="13">
        <v>10.210000000000001</v>
      </c>
      <c r="W267" s="13">
        <v>8.8800000000000008</v>
      </c>
      <c r="X267" s="13">
        <v>8.1300000000000008</v>
      </c>
      <c r="Y267" s="13">
        <v>7.25</v>
      </c>
      <c r="Z267" s="13">
        <v>7.03</v>
      </c>
      <c r="AA267" s="13">
        <v>5.96</v>
      </c>
      <c r="AB267" s="13">
        <v>5.69</v>
      </c>
      <c r="AC267" s="13">
        <v>5.87</v>
      </c>
      <c r="AD267" s="13">
        <v>5.74</v>
      </c>
      <c r="AE267" s="13">
        <v>5.13</v>
      </c>
      <c r="AF267" s="12">
        <v>4.6500000000000004</v>
      </c>
      <c r="AG267" s="13">
        <v>4.76</v>
      </c>
      <c r="AH267" s="13"/>
      <c r="AI267" s="53">
        <v>100</v>
      </c>
    </row>
    <row r="268" spans="1:35" ht="15" thickBot="1" x14ac:dyDescent="0.35">
      <c r="A268" s="5" t="s">
        <v>4</v>
      </c>
      <c r="B268" s="55">
        <f t="shared" ref="B268:B290" si="43">B238/Q238*100</f>
        <v>9.1428571428571423</v>
      </c>
      <c r="C268" s="55">
        <f t="shared" ref="C268:C290" si="44">C238/Q238*100</f>
        <v>12</v>
      </c>
      <c r="D268" s="55">
        <f t="shared" ref="D268:D290" si="45">D238/Q238*100</f>
        <v>9.1428571428571423</v>
      </c>
      <c r="E268" s="55">
        <f t="shared" ref="E268:E290" si="46">E238/Q238*100</f>
        <v>9.7142857142857135</v>
      </c>
      <c r="F268" s="55">
        <f t="shared" ref="F268:F290" si="47">F238/Q238*100</f>
        <v>7.4285714285714288</v>
      </c>
      <c r="G268" s="55">
        <f t="shared" ref="G268:G290" si="48">G238/Q238*100</f>
        <v>3.4285714285714288</v>
      </c>
      <c r="H268" s="55">
        <f t="shared" ref="H268:H290" si="49">H238/Q238*100</f>
        <v>5.7142857142857144</v>
      </c>
      <c r="I268" s="55">
        <f t="shared" ref="I268:I290" si="50">I238/Q238*100</f>
        <v>5.7142857142857144</v>
      </c>
      <c r="J268" s="55">
        <f t="shared" ref="J268:J290" si="51">J238/Q238*100</f>
        <v>4.5714285714285712</v>
      </c>
      <c r="K268" s="55">
        <f t="shared" ref="K268:K290" si="52">K238/Q238*100</f>
        <v>6.2857142857142865</v>
      </c>
      <c r="L268" s="55">
        <f t="shared" ref="L268:L290" si="53">L238/Q238*100</f>
        <v>5.1428571428571423</v>
      </c>
      <c r="M268" s="55">
        <f t="shared" ref="M268:M290" si="54">M238/Q238*100</f>
        <v>6.2857142857142865</v>
      </c>
      <c r="N268" s="55">
        <f t="shared" ref="N268:N290" si="55">N238/Q238*100</f>
        <v>4</v>
      </c>
      <c r="O268" s="55">
        <f t="shared" ref="O268:O290" si="56">O238/Q238*100</f>
        <v>7.4285714285714288</v>
      </c>
      <c r="P268" s="55">
        <f t="shared" ref="P268:P290" si="57">P238/Q238*100</f>
        <v>4</v>
      </c>
      <c r="Q268" s="53">
        <f t="shared" ref="Q268:Q290" si="58">Q238/Q238*100</f>
        <v>100</v>
      </c>
      <c r="S268" s="5" t="s">
        <v>4</v>
      </c>
      <c r="T268" s="13">
        <v>9.52</v>
      </c>
      <c r="U268" s="11">
        <v>12.5</v>
      </c>
      <c r="V268" s="13">
        <v>9.52</v>
      </c>
      <c r="W268" s="13">
        <v>10.119999999999999</v>
      </c>
      <c r="X268" s="13">
        <v>7.74</v>
      </c>
      <c r="Y268" s="12">
        <v>3.57</v>
      </c>
      <c r="Z268" s="13">
        <v>5.95</v>
      </c>
      <c r="AA268" s="13">
        <v>5.95</v>
      </c>
      <c r="AB268" s="13">
        <v>4.76</v>
      </c>
      <c r="AC268" s="13">
        <v>6.55</v>
      </c>
      <c r="AD268" s="13">
        <v>5.36</v>
      </c>
      <c r="AE268" s="13">
        <v>6.55</v>
      </c>
      <c r="AF268" s="13">
        <v>4.17</v>
      </c>
      <c r="AG268" s="13">
        <v>7.74</v>
      </c>
      <c r="AH268" s="13"/>
      <c r="AI268" s="53">
        <v>100</v>
      </c>
    </row>
    <row r="269" spans="1:35" ht="15" thickBot="1" x14ac:dyDescent="0.35">
      <c r="A269" s="5" t="s">
        <v>5</v>
      </c>
      <c r="B269" s="55">
        <f t="shared" si="43"/>
        <v>10.010262151320086</v>
      </c>
      <c r="C269" s="55">
        <f t="shared" si="44"/>
        <v>9.7117268401903161</v>
      </c>
      <c r="D269" s="55">
        <f t="shared" si="45"/>
        <v>9.1146562179307775</v>
      </c>
      <c r="E269" s="55">
        <f t="shared" si="46"/>
        <v>8.0511241720309723</v>
      </c>
      <c r="F269" s="55">
        <f t="shared" si="47"/>
        <v>7.6592965761731513</v>
      </c>
      <c r="G269" s="55">
        <f t="shared" si="48"/>
        <v>8.1817333706502477</v>
      </c>
      <c r="H269" s="55">
        <f t="shared" si="49"/>
        <v>7.2208228379513013</v>
      </c>
      <c r="I269" s="55">
        <f t="shared" si="50"/>
        <v>6.3438753615076031</v>
      </c>
      <c r="J269" s="55">
        <f t="shared" si="51"/>
        <v>5.6255247691015953</v>
      </c>
      <c r="K269" s="55">
        <f t="shared" si="52"/>
        <v>5.2710140871349935</v>
      </c>
      <c r="L269" s="55">
        <f t="shared" si="53"/>
        <v>4.963149547532419</v>
      </c>
      <c r="M269" s="55">
        <f t="shared" si="54"/>
        <v>5.1217464315701093</v>
      </c>
      <c r="N269" s="55">
        <f t="shared" si="55"/>
        <v>4.0862020710887208</v>
      </c>
      <c r="O269" s="55">
        <f t="shared" si="56"/>
        <v>4.1794943558167743</v>
      </c>
      <c r="P269" s="55">
        <f t="shared" si="57"/>
        <v>4.4593712100009331</v>
      </c>
      <c r="Q269" s="53">
        <f t="shared" si="58"/>
        <v>100</v>
      </c>
      <c r="S269" s="5" t="s">
        <v>5</v>
      </c>
      <c r="T269" s="11">
        <v>10.48</v>
      </c>
      <c r="U269" s="13">
        <v>10.17</v>
      </c>
      <c r="V269" s="13">
        <v>9.5399999999999991</v>
      </c>
      <c r="W269" s="13">
        <v>8.43</v>
      </c>
      <c r="X269" s="13">
        <v>8.02</v>
      </c>
      <c r="Y269" s="13">
        <v>8.56</v>
      </c>
      <c r="Z269" s="13">
        <v>7.56</v>
      </c>
      <c r="AA269" s="13">
        <v>6.64</v>
      </c>
      <c r="AB269" s="13">
        <v>5.89</v>
      </c>
      <c r="AC269" s="13">
        <v>5.52</v>
      </c>
      <c r="AD269" s="13">
        <v>5.19</v>
      </c>
      <c r="AE269" s="13">
        <v>5.36</v>
      </c>
      <c r="AF269" s="12">
        <v>4.28</v>
      </c>
      <c r="AG269" s="13">
        <v>4.37</v>
      </c>
      <c r="AH269" s="13"/>
      <c r="AI269" s="53">
        <v>100</v>
      </c>
    </row>
    <row r="270" spans="1:35" ht="15" thickBot="1" x14ac:dyDescent="0.35">
      <c r="A270" s="5" t="s">
        <v>6</v>
      </c>
      <c r="B270" s="55">
        <f t="shared" si="43"/>
        <v>10.99554234769688</v>
      </c>
      <c r="C270" s="55">
        <f t="shared" si="44"/>
        <v>9.3610698365527494</v>
      </c>
      <c r="D270" s="55">
        <f t="shared" si="45"/>
        <v>9.6582466567607739</v>
      </c>
      <c r="E270" s="55">
        <f t="shared" si="46"/>
        <v>9.212481426448738</v>
      </c>
      <c r="F270" s="55">
        <f t="shared" si="47"/>
        <v>8.6924219910846947</v>
      </c>
      <c r="G270" s="55">
        <f t="shared" si="48"/>
        <v>6.9836552748885588</v>
      </c>
      <c r="H270" s="55">
        <f t="shared" si="49"/>
        <v>6.4635958395245181</v>
      </c>
      <c r="I270" s="55">
        <f t="shared" si="50"/>
        <v>5.4234769687964342</v>
      </c>
      <c r="J270" s="55">
        <f t="shared" si="51"/>
        <v>4.4576523031203568</v>
      </c>
      <c r="K270" s="55">
        <f t="shared" si="52"/>
        <v>4.3833580980683502</v>
      </c>
      <c r="L270" s="55">
        <f t="shared" si="53"/>
        <v>4.3090638930163445</v>
      </c>
      <c r="M270" s="55">
        <f t="shared" si="54"/>
        <v>5.4234769687964342</v>
      </c>
      <c r="N270" s="55">
        <f t="shared" si="55"/>
        <v>4.3833580980683502</v>
      </c>
      <c r="O270" s="55">
        <f t="shared" si="56"/>
        <v>4.4576523031203568</v>
      </c>
      <c r="P270" s="55">
        <f t="shared" si="57"/>
        <v>5.7949479940564634</v>
      </c>
      <c r="Q270" s="53">
        <f t="shared" si="58"/>
        <v>100</v>
      </c>
      <c r="S270" s="5" t="s">
        <v>6</v>
      </c>
      <c r="T270" s="11">
        <v>11.67</v>
      </c>
      <c r="U270" s="13">
        <v>9.94</v>
      </c>
      <c r="V270" s="13">
        <v>10.25</v>
      </c>
      <c r="W270" s="13">
        <v>9.7799999999999994</v>
      </c>
      <c r="X270" s="13">
        <v>9.23</v>
      </c>
      <c r="Y270" s="13">
        <v>7.41</v>
      </c>
      <c r="Z270" s="13">
        <v>6.86</v>
      </c>
      <c r="AA270" s="13">
        <v>5.76</v>
      </c>
      <c r="AB270" s="13">
        <v>4.7300000000000004</v>
      </c>
      <c r="AC270" s="13">
        <v>4.6500000000000004</v>
      </c>
      <c r="AD270" s="12">
        <v>4.57</v>
      </c>
      <c r="AE270" s="13">
        <v>5.76</v>
      </c>
      <c r="AF270" s="13">
        <v>4.6500000000000004</v>
      </c>
      <c r="AG270" s="13">
        <v>4.7300000000000004</v>
      </c>
      <c r="AH270" s="13"/>
      <c r="AI270" s="53">
        <v>100</v>
      </c>
    </row>
    <row r="271" spans="1:35" ht="15" thickBot="1" x14ac:dyDescent="0.35">
      <c r="A271" s="5" t="s">
        <v>7</v>
      </c>
      <c r="B271" s="55">
        <f t="shared" si="43"/>
        <v>9.7181320992848121</v>
      </c>
      <c r="C271" s="55">
        <f t="shared" si="44"/>
        <v>9.1151311176553076</v>
      </c>
      <c r="D271" s="55">
        <f t="shared" si="45"/>
        <v>9.970551114850652</v>
      </c>
      <c r="E271" s="55">
        <f t="shared" si="46"/>
        <v>7.7688963679708314</v>
      </c>
      <c r="F271" s="55">
        <f t="shared" si="47"/>
        <v>7.7829196466133785</v>
      </c>
      <c r="G271" s="55">
        <f t="shared" si="48"/>
        <v>7.7548730893282851</v>
      </c>
      <c r="H271" s="55">
        <f t="shared" si="49"/>
        <v>7.5445239096900858</v>
      </c>
      <c r="I271" s="55">
        <f t="shared" si="50"/>
        <v>6.4226616182863561</v>
      </c>
      <c r="J271" s="55">
        <f t="shared" si="51"/>
        <v>4.7538914598233069</v>
      </c>
      <c r="K271" s="55">
        <f t="shared" si="52"/>
        <v>5.5532183424484645</v>
      </c>
      <c r="L271" s="55">
        <f t="shared" si="53"/>
        <v>5.1745898190997055</v>
      </c>
      <c r="M271" s="55">
        <f t="shared" si="54"/>
        <v>5.272752769597532</v>
      </c>
      <c r="N271" s="55">
        <f t="shared" si="55"/>
        <v>4.192960314121442</v>
      </c>
      <c r="O271" s="55">
        <f t="shared" si="56"/>
        <v>4.5575655588276538</v>
      </c>
      <c r="P271" s="55">
        <f t="shared" si="57"/>
        <v>4.4173327724021876</v>
      </c>
      <c r="Q271" s="53">
        <f t="shared" si="58"/>
        <v>100</v>
      </c>
      <c r="S271" s="5" t="s">
        <v>7</v>
      </c>
      <c r="T271" s="13">
        <v>10.17</v>
      </c>
      <c r="U271" s="13">
        <v>9.5399999999999991</v>
      </c>
      <c r="V271" s="11">
        <v>10.43</v>
      </c>
      <c r="W271" s="13">
        <v>8.1300000000000008</v>
      </c>
      <c r="X271" s="13">
        <v>8.14</v>
      </c>
      <c r="Y271" s="13">
        <v>8.11</v>
      </c>
      <c r="Z271" s="13">
        <v>7.89</v>
      </c>
      <c r="AA271" s="13">
        <v>6.72</v>
      </c>
      <c r="AB271" s="13">
        <v>4.97</v>
      </c>
      <c r="AC271" s="13">
        <v>5.81</v>
      </c>
      <c r="AD271" s="13">
        <v>5.41</v>
      </c>
      <c r="AE271" s="13">
        <v>5.52</v>
      </c>
      <c r="AF271" s="12">
        <v>4.3899999999999997</v>
      </c>
      <c r="AG271" s="13">
        <v>4.7699999999999996</v>
      </c>
      <c r="AH271" s="13"/>
      <c r="AI271" s="53">
        <v>100</v>
      </c>
    </row>
    <row r="272" spans="1:35" ht="15" thickBot="1" x14ac:dyDescent="0.35">
      <c r="A272" s="5" t="s">
        <v>8</v>
      </c>
      <c r="B272" s="55">
        <f t="shared" si="43"/>
        <v>10.703205791106516</v>
      </c>
      <c r="C272" s="55">
        <f t="shared" si="44"/>
        <v>10.496380558428129</v>
      </c>
      <c r="D272" s="55">
        <f t="shared" si="45"/>
        <v>9.6173733195449849</v>
      </c>
      <c r="E272" s="55">
        <f t="shared" si="46"/>
        <v>7.9110651499482927</v>
      </c>
      <c r="F272" s="55">
        <f t="shared" si="47"/>
        <v>8.6349534643226473</v>
      </c>
      <c r="G272" s="55">
        <f t="shared" si="48"/>
        <v>7.3422957600827301</v>
      </c>
      <c r="H272" s="55">
        <f t="shared" si="49"/>
        <v>6.4115822130299902</v>
      </c>
      <c r="I272" s="55">
        <f t="shared" si="50"/>
        <v>5.6876938986556356</v>
      </c>
      <c r="J272" s="55">
        <f t="shared" si="51"/>
        <v>6.0496380558428129</v>
      </c>
      <c r="K272" s="55">
        <f t="shared" si="52"/>
        <v>5.3257497414684591</v>
      </c>
      <c r="L272" s="55">
        <f t="shared" si="53"/>
        <v>4.3433298862461225</v>
      </c>
      <c r="M272" s="55">
        <f t="shared" si="54"/>
        <v>4.3950361944157192</v>
      </c>
      <c r="N272" s="55">
        <f t="shared" si="55"/>
        <v>4.2916235780765257</v>
      </c>
      <c r="O272" s="55">
        <f t="shared" si="56"/>
        <v>5.1706308169596689</v>
      </c>
      <c r="P272" s="55">
        <f t="shared" si="57"/>
        <v>3.6194415718717683</v>
      </c>
      <c r="Q272" s="53">
        <f t="shared" si="58"/>
        <v>100</v>
      </c>
      <c r="S272" s="5" t="s">
        <v>8</v>
      </c>
      <c r="T272" s="11">
        <v>11.11</v>
      </c>
      <c r="U272" s="13">
        <v>10.89</v>
      </c>
      <c r="V272" s="13">
        <v>9.98</v>
      </c>
      <c r="W272" s="13">
        <v>8.2100000000000009</v>
      </c>
      <c r="X272" s="13">
        <v>8.9600000000000009</v>
      </c>
      <c r="Y272" s="13">
        <v>7.62</v>
      </c>
      <c r="Z272" s="13">
        <v>6.65</v>
      </c>
      <c r="AA272" s="13">
        <v>5.9</v>
      </c>
      <c r="AB272" s="13">
        <v>6.28</v>
      </c>
      <c r="AC272" s="13">
        <v>5.53</v>
      </c>
      <c r="AD272" s="13">
        <v>4.51</v>
      </c>
      <c r="AE272" s="13">
        <v>4.5599999999999996</v>
      </c>
      <c r="AF272" s="12">
        <v>4.45</v>
      </c>
      <c r="AG272" s="13">
        <v>5.36</v>
      </c>
      <c r="AH272" s="13"/>
      <c r="AI272" s="53">
        <v>100</v>
      </c>
    </row>
    <row r="273" spans="1:35" ht="15" thickBot="1" x14ac:dyDescent="0.35">
      <c r="A273" s="5" t="s">
        <v>9</v>
      </c>
      <c r="B273" s="55">
        <f t="shared" si="43"/>
        <v>11.175710594315245</v>
      </c>
      <c r="C273" s="55">
        <f t="shared" si="44"/>
        <v>9.8837209302325579</v>
      </c>
      <c r="D273" s="55">
        <f t="shared" si="45"/>
        <v>8.4625322997416035</v>
      </c>
      <c r="E273" s="55">
        <f t="shared" si="46"/>
        <v>8.0749354005167966</v>
      </c>
      <c r="F273" s="55">
        <f t="shared" si="47"/>
        <v>7.1059431524547803</v>
      </c>
      <c r="G273" s="55">
        <f t="shared" si="48"/>
        <v>7.6227390180878558</v>
      </c>
      <c r="H273" s="55">
        <f t="shared" si="49"/>
        <v>5.8785529715762275</v>
      </c>
      <c r="I273" s="55">
        <f t="shared" si="50"/>
        <v>5.6201550387596901</v>
      </c>
      <c r="J273" s="55">
        <f t="shared" si="51"/>
        <v>4.909560723514212</v>
      </c>
      <c r="K273" s="55">
        <f t="shared" si="52"/>
        <v>5.4263565891472867</v>
      </c>
      <c r="L273" s="55">
        <f t="shared" si="53"/>
        <v>5.1679586563307494</v>
      </c>
      <c r="M273" s="55">
        <f t="shared" si="54"/>
        <v>5.684754521963824</v>
      </c>
      <c r="N273" s="55">
        <f t="shared" si="55"/>
        <v>5.4909560723514206</v>
      </c>
      <c r="O273" s="55">
        <f t="shared" si="56"/>
        <v>3.7467700258397936</v>
      </c>
      <c r="P273" s="55">
        <f t="shared" si="57"/>
        <v>5.7493540051679588</v>
      </c>
      <c r="Q273" s="53">
        <f t="shared" si="58"/>
        <v>100</v>
      </c>
      <c r="S273" s="5" t="s">
        <v>9</v>
      </c>
      <c r="T273" s="11">
        <v>11.86</v>
      </c>
      <c r="U273" s="13">
        <v>10.49</v>
      </c>
      <c r="V273" s="13">
        <v>8.98</v>
      </c>
      <c r="W273" s="13">
        <v>8.57</v>
      </c>
      <c r="X273" s="13">
        <v>7.54</v>
      </c>
      <c r="Y273" s="13">
        <v>8.09</v>
      </c>
      <c r="Z273" s="13">
        <v>6.24</v>
      </c>
      <c r="AA273" s="13">
        <v>5.96</v>
      </c>
      <c r="AB273" s="13">
        <v>5.21</v>
      </c>
      <c r="AC273" s="13">
        <v>5.76</v>
      </c>
      <c r="AD273" s="13">
        <v>5.48</v>
      </c>
      <c r="AE273" s="13">
        <v>6.03</v>
      </c>
      <c r="AF273" s="13">
        <v>5.83</v>
      </c>
      <c r="AG273" s="12">
        <v>3.98</v>
      </c>
      <c r="AH273" s="12"/>
      <c r="AI273" s="53">
        <v>100</v>
      </c>
    </row>
    <row r="274" spans="1:35" ht="15" thickBot="1" x14ac:dyDescent="0.35">
      <c r="A274" s="5" t="s">
        <v>10</v>
      </c>
      <c r="B274" s="55">
        <f t="shared" si="43"/>
        <v>10.326432109742157</v>
      </c>
      <c r="C274" s="55">
        <f t="shared" si="44"/>
        <v>10.021592785469325</v>
      </c>
      <c r="D274" s="55">
        <f t="shared" si="45"/>
        <v>9.6024387145941823</v>
      </c>
      <c r="E274" s="55">
        <f t="shared" si="46"/>
        <v>8.6498158262415856</v>
      </c>
      <c r="F274" s="55">
        <f t="shared" si="47"/>
        <v>8.0655404547186595</v>
      </c>
      <c r="G274" s="55">
        <f t="shared" si="48"/>
        <v>6.8461831576273333</v>
      </c>
      <c r="H274" s="55">
        <f t="shared" si="49"/>
        <v>6.7445700495363896</v>
      </c>
      <c r="I274" s="55">
        <f t="shared" si="50"/>
        <v>6.7191667725136544</v>
      </c>
      <c r="J274" s="55">
        <f t="shared" si="51"/>
        <v>5.360091451797282</v>
      </c>
      <c r="K274" s="55">
        <f t="shared" si="52"/>
        <v>5.0933570430585542</v>
      </c>
      <c r="L274" s="55">
        <f t="shared" si="53"/>
        <v>5.080655404547187</v>
      </c>
      <c r="M274" s="55">
        <f t="shared" si="54"/>
        <v>4.8266226343198273</v>
      </c>
      <c r="N274" s="55">
        <f t="shared" si="55"/>
        <v>4.3693636479105802</v>
      </c>
      <c r="O274" s="55">
        <f t="shared" si="56"/>
        <v>4.1534357932173247</v>
      </c>
      <c r="P274" s="55">
        <f t="shared" si="57"/>
        <v>4.1407341547059575</v>
      </c>
      <c r="Q274" s="53">
        <f t="shared" si="58"/>
        <v>100</v>
      </c>
      <c r="S274" s="5" t="s">
        <v>10</v>
      </c>
      <c r="T274" s="11">
        <v>10.77</v>
      </c>
      <c r="U274" s="13">
        <v>10.45</v>
      </c>
      <c r="V274" s="13">
        <v>10.02</v>
      </c>
      <c r="W274" s="13">
        <v>9.02</v>
      </c>
      <c r="X274" s="13">
        <v>8.41</v>
      </c>
      <c r="Y274" s="13">
        <v>7.14</v>
      </c>
      <c r="Z274" s="13">
        <v>7.04</v>
      </c>
      <c r="AA274" s="13">
        <v>7.01</v>
      </c>
      <c r="AB274" s="13">
        <v>5.59</v>
      </c>
      <c r="AC274" s="13">
        <v>5.31</v>
      </c>
      <c r="AD274" s="13">
        <v>5.3</v>
      </c>
      <c r="AE274" s="13">
        <v>5.04</v>
      </c>
      <c r="AF274" s="13">
        <v>4.5599999999999996</v>
      </c>
      <c r="AG274" s="12">
        <v>4.33</v>
      </c>
      <c r="AH274" s="12"/>
      <c r="AI274" s="53">
        <v>100</v>
      </c>
    </row>
    <row r="275" spans="1:35" ht="15" thickBot="1" x14ac:dyDescent="0.35">
      <c r="A275" s="14" t="s">
        <v>11</v>
      </c>
      <c r="B275" s="55">
        <f t="shared" si="43"/>
        <v>10.086195101929128</v>
      </c>
      <c r="C275" s="55">
        <f t="shared" si="44"/>
        <v>9.7797236284033389</v>
      </c>
      <c r="D275" s="55">
        <f t="shared" si="45"/>
        <v>9.5115610890682731</v>
      </c>
      <c r="E275" s="55">
        <f t="shared" si="46"/>
        <v>8.2418935558899982</v>
      </c>
      <c r="F275" s="55">
        <f t="shared" si="47"/>
        <v>7.8560678615405664</v>
      </c>
      <c r="G275" s="55">
        <f t="shared" si="48"/>
        <v>7.4784512245177179</v>
      </c>
      <c r="H275" s="55">
        <f t="shared" si="49"/>
        <v>6.9694896702695308</v>
      </c>
      <c r="I275" s="55">
        <f t="shared" si="50"/>
        <v>6.23614721576139</v>
      </c>
      <c r="J275" s="55">
        <f t="shared" si="51"/>
        <v>5.3139964427418249</v>
      </c>
      <c r="K275" s="55">
        <f t="shared" si="52"/>
        <v>5.3249418525106034</v>
      </c>
      <c r="L275" s="55">
        <f t="shared" si="53"/>
        <v>5.0677247229443152</v>
      </c>
      <c r="M275" s="55">
        <f t="shared" si="54"/>
        <v>5.0567793131755367</v>
      </c>
      <c r="N275" s="55">
        <f t="shared" si="55"/>
        <v>4.3070187440142291</v>
      </c>
      <c r="O275" s="55">
        <f t="shared" si="56"/>
        <v>4.3672184977425097</v>
      </c>
      <c r="P275" s="55">
        <f t="shared" si="57"/>
        <v>4.4027910794910383</v>
      </c>
      <c r="Q275" s="53">
        <f t="shared" si="58"/>
        <v>100</v>
      </c>
      <c r="S275" s="37" t="s">
        <v>11</v>
      </c>
      <c r="T275" s="22">
        <v>10.55</v>
      </c>
      <c r="U275" s="21">
        <v>10.23</v>
      </c>
      <c r="V275" s="21">
        <v>9.9499999999999993</v>
      </c>
      <c r="W275" s="21">
        <v>8.6199999999999992</v>
      </c>
      <c r="X275" s="21">
        <v>8.2200000000000006</v>
      </c>
      <c r="Y275" s="21">
        <v>7.82</v>
      </c>
      <c r="Z275" s="21">
        <v>7.29</v>
      </c>
      <c r="AA275" s="21">
        <v>6.52</v>
      </c>
      <c r="AB275" s="21">
        <v>5.56</v>
      </c>
      <c r="AC275" s="21">
        <v>5.57</v>
      </c>
      <c r="AD275" s="21">
        <v>5.3</v>
      </c>
      <c r="AE275" s="21">
        <v>5.29</v>
      </c>
      <c r="AF275" s="24">
        <v>4.51</v>
      </c>
      <c r="AG275" s="21">
        <v>4.57</v>
      </c>
      <c r="AH275" s="21"/>
      <c r="AI275" s="53">
        <v>100</v>
      </c>
    </row>
    <row r="276" spans="1:35" ht="15" thickBot="1" x14ac:dyDescent="0.35">
      <c r="A276" s="5" t="s">
        <v>12</v>
      </c>
      <c r="B276" s="55">
        <f t="shared" si="43"/>
        <v>10.066305003013863</v>
      </c>
      <c r="C276" s="55">
        <f t="shared" si="44"/>
        <v>9.7850110508338357</v>
      </c>
      <c r="D276" s="55">
        <f t="shared" si="45"/>
        <v>8.7201125175808727</v>
      </c>
      <c r="E276" s="55">
        <f t="shared" si="46"/>
        <v>7.9967852119750855</v>
      </c>
      <c r="F276" s="55">
        <f t="shared" si="47"/>
        <v>7.2734579063692992</v>
      </c>
      <c r="G276" s="55">
        <f t="shared" si="48"/>
        <v>7.092626079967852</v>
      </c>
      <c r="H276" s="55">
        <f t="shared" si="49"/>
        <v>6.4697609001406473</v>
      </c>
      <c r="I276" s="55">
        <f t="shared" si="50"/>
        <v>5.9473578460920233</v>
      </c>
      <c r="J276" s="55">
        <f t="shared" si="51"/>
        <v>5.6057866184448457</v>
      </c>
      <c r="K276" s="55">
        <f t="shared" si="52"/>
        <v>6.1482820976491857</v>
      </c>
      <c r="L276" s="55">
        <f t="shared" si="53"/>
        <v>5.3244926662648187</v>
      </c>
      <c r="M276" s="55">
        <f t="shared" si="54"/>
        <v>5.0833835643962226</v>
      </c>
      <c r="N276" s="55">
        <f t="shared" si="55"/>
        <v>4.5007032348804499</v>
      </c>
      <c r="O276" s="55">
        <f t="shared" si="56"/>
        <v>5.0231062889290738</v>
      </c>
      <c r="P276" s="55">
        <f t="shared" si="57"/>
        <v>4.9628290134619251</v>
      </c>
      <c r="Q276" s="53">
        <f t="shared" si="58"/>
        <v>100</v>
      </c>
      <c r="S276" s="5" t="s">
        <v>12</v>
      </c>
      <c r="T276" s="11">
        <v>10.59</v>
      </c>
      <c r="U276" s="13">
        <v>10.3</v>
      </c>
      <c r="V276" s="13">
        <v>9.18</v>
      </c>
      <c r="W276" s="13">
        <v>8.41</v>
      </c>
      <c r="X276" s="13">
        <v>7.65</v>
      </c>
      <c r="Y276" s="13">
        <v>7.46</v>
      </c>
      <c r="Z276" s="13">
        <v>6.81</v>
      </c>
      <c r="AA276" s="13">
        <v>6.26</v>
      </c>
      <c r="AB276" s="13">
        <v>5.9</v>
      </c>
      <c r="AC276" s="13">
        <v>6.47</v>
      </c>
      <c r="AD276" s="13">
        <v>5.6</v>
      </c>
      <c r="AE276" s="13">
        <v>5.35</v>
      </c>
      <c r="AF276" s="12">
        <v>4.74</v>
      </c>
      <c r="AG276" s="13">
        <v>5.29</v>
      </c>
      <c r="AH276" s="13"/>
      <c r="AI276" s="53">
        <v>100</v>
      </c>
    </row>
    <row r="277" spans="1:35" ht="15" thickBot="1" x14ac:dyDescent="0.35">
      <c r="A277" s="5" t="s">
        <v>13</v>
      </c>
      <c r="B277" s="55">
        <f t="shared" si="43"/>
        <v>9.2344119968429368</v>
      </c>
      <c r="C277" s="55">
        <f t="shared" si="44"/>
        <v>8.8397790055248606</v>
      </c>
      <c r="D277" s="55">
        <f t="shared" si="45"/>
        <v>10.023677979479084</v>
      </c>
      <c r="E277" s="55">
        <f t="shared" si="46"/>
        <v>8.208366219415943</v>
      </c>
      <c r="F277" s="55">
        <f t="shared" si="47"/>
        <v>7.5769534333070254</v>
      </c>
      <c r="G277" s="55">
        <f t="shared" si="48"/>
        <v>7.8926598263614842</v>
      </c>
      <c r="H277" s="55">
        <f t="shared" si="49"/>
        <v>7.2612470402525648</v>
      </c>
      <c r="I277" s="55">
        <f t="shared" si="50"/>
        <v>6.4719810576164161</v>
      </c>
      <c r="J277" s="55">
        <f t="shared" si="51"/>
        <v>5.9194948697711132</v>
      </c>
      <c r="K277" s="55">
        <f t="shared" si="52"/>
        <v>6.235201262825572</v>
      </c>
      <c r="L277" s="55">
        <f t="shared" si="53"/>
        <v>4.8145224940805056</v>
      </c>
      <c r="M277" s="55">
        <f t="shared" si="54"/>
        <v>3.9463299131807421</v>
      </c>
      <c r="N277" s="55">
        <f t="shared" si="55"/>
        <v>4.8145224940805056</v>
      </c>
      <c r="O277" s="55">
        <f t="shared" si="56"/>
        <v>3.7095501183898976</v>
      </c>
      <c r="P277" s="55">
        <f t="shared" si="57"/>
        <v>5.0513022888713497</v>
      </c>
      <c r="Q277" s="53">
        <f t="shared" si="58"/>
        <v>100</v>
      </c>
      <c r="S277" s="5" t="s">
        <v>13</v>
      </c>
      <c r="T277" s="13">
        <v>9.73</v>
      </c>
      <c r="U277" s="13">
        <v>9.31</v>
      </c>
      <c r="V277" s="11">
        <v>10.56</v>
      </c>
      <c r="W277" s="13">
        <v>8.65</v>
      </c>
      <c r="X277" s="13">
        <v>7.98</v>
      </c>
      <c r="Y277" s="13">
        <v>8.31</v>
      </c>
      <c r="Z277" s="13">
        <v>7.65</v>
      </c>
      <c r="AA277" s="13">
        <v>6.82</v>
      </c>
      <c r="AB277" s="13">
        <v>6.23</v>
      </c>
      <c r="AC277" s="13">
        <v>6.57</v>
      </c>
      <c r="AD277" s="13">
        <v>5.07</v>
      </c>
      <c r="AE277" s="13">
        <v>4.16</v>
      </c>
      <c r="AF277" s="13">
        <v>5.07</v>
      </c>
      <c r="AG277" s="12">
        <v>3.91</v>
      </c>
      <c r="AH277" s="12"/>
      <c r="AI277" s="53">
        <v>100</v>
      </c>
    </row>
    <row r="278" spans="1:35" ht="15" thickBot="1" x14ac:dyDescent="0.35">
      <c r="A278" s="5" t="s">
        <v>14</v>
      </c>
      <c r="B278" s="55">
        <f t="shared" si="43"/>
        <v>10.614525139664805</v>
      </c>
      <c r="C278" s="55">
        <f t="shared" si="44"/>
        <v>9.7299813780260695</v>
      </c>
      <c r="D278" s="55">
        <f t="shared" si="45"/>
        <v>8.9851024208566113</v>
      </c>
      <c r="E278" s="55">
        <f t="shared" si="46"/>
        <v>8.6126629422718821</v>
      </c>
      <c r="F278" s="55">
        <f t="shared" si="47"/>
        <v>6.983240223463687</v>
      </c>
      <c r="G278" s="55">
        <f t="shared" si="48"/>
        <v>7.960893854748603</v>
      </c>
      <c r="H278" s="55">
        <f t="shared" si="49"/>
        <v>6.8435754189944129</v>
      </c>
      <c r="I278" s="55">
        <f t="shared" si="50"/>
        <v>6.1452513966480442</v>
      </c>
      <c r="J278" s="55">
        <f t="shared" si="51"/>
        <v>5.4469273743016755</v>
      </c>
      <c r="K278" s="55">
        <f t="shared" si="52"/>
        <v>5.0744878957169464</v>
      </c>
      <c r="L278" s="55">
        <f t="shared" si="53"/>
        <v>6.005586592178771</v>
      </c>
      <c r="M278" s="55">
        <f t="shared" si="54"/>
        <v>4.6089385474860336</v>
      </c>
      <c r="N278" s="55">
        <f t="shared" si="55"/>
        <v>4.0037243947858476</v>
      </c>
      <c r="O278" s="55">
        <f t="shared" si="56"/>
        <v>4.655493482309125</v>
      </c>
      <c r="P278" s="55">
        <f t="shared" si="57"/>
        <v>4.3296089385474863</v>
      </c>
      <c r="Q278" s="53">
        <f t="shared" si="58"/>
        <v>100</v>
      </c>
      <c r="S278" s="5" t="s">
        <v>14</v>
      </c>
      <c r="T278" s="11">
        <v>11.09</v>
      </c>
      <c r="U278" s="13">
        <v>10.17</v>
      </c>
      <c r="V278" s="13">
        <v>9.39</v>
      </c>
      <c r="W278" s="13">
        <v>9</v>
      </c>
      <c r="X278" s="13">
        <v>7.3</v>
      </c>
      <c r="Y278" s="13">
        <v>8.32</v>
      </c>
      <c r="Z278" s="13">
        <v>7.15</v>
      </c>
      <c r="AA278" s="13">
        <v>6.42</v>
      </c>
      <c r="AB278" s="13">
        <v>5.69</v>
      </c>
      <c r="AC278" s="13">
        <v>5.3</v>
      </c>
      <c r="AD278" s="13">
        <v>6.28</v>
      </c>
      <c r="AE278" s="13">
        <v>4.82</v>
      </c>
      <c r="AF278" s="12">
        <v>4.18</v>
      </c>
      <c r="AG278" s="13">
        <v>4.87</v>
      </c>
      <c r="AH278" s="13"/>
      <c r="AI278" s="53">
        <v>100</v>
      </c>
    </row>
    <row r="279" spans="1:35" ht="15" thickBot="1" x14ac:dyDescent="0.35">
      <c r="A279" s="5" t="s">
        <v>15</v>
      </c>
      <c r="B279" s="55">
        <f t="shared" si="43"/>
        <v>9.3910585817060639</v>
      </c>
      <c r="C279" s="55">
        <f t="shared" si="44"/>
        <v>9.8920863309352516</v>
      </c>
      <c r="D279" s="55">
        <f t="shared" si="45"/>
        <v>7.4768756423432681</v>
      </c>
      <c r="E279" s="55">
        <f t="shared" si="46"/>
        <v>8.3633093525179856</v>
      </c>
      <c r="F279" s="55">
        <f t="shared" si="47"/>
        <v>7.6310380267214803</v>
      </c>
      <c r="G279" s="55">
        <f t="shared" si="48"/>
        <v>7.3869475847893122</v>
      </c>
      <c r="H279" s="55">
        <f t="shared" si="49"/>
        <v>6.770298047276464</v>
      </c>
      <c r="I279" s="55">
        <f t="shared" si="50"/>
        <v>6.3335046248715319</v>
      </c>
      <c r="J279" s="55">
        <f t="shared" si="51"/>
        <v>6.3463514902363825</v>
      </c>
      <c r="K279" s="55">
        <f t="shared" si="52"/>
        <v>5.7810894141829401</v>
      </c>
      <c r="L279" s="55">
        <f t="shared" si="53"/>
        <v>5.4599177800616649</v>
      </c>
      <c r="M279" s="55">
        <f t="shared" si="54"/>
        <v>4.9460431654676258</v>
      </c>
      <c r="N279" s="55">
        <f t="shared" si="55"/>
        <v>4.7019527235354577</v>
      </c>
      <c r="O279" s="55">
        <f t="shared" si="56"/>
        <v>4.7661870503597124</v>
      </c>
      <c r="P279" s="55">
        <f t="shared" si="57"/>
        <v>4.7533401849948618</v>
      </c>
      <c r="Q279" s="53">
        <f t="shared" si="58"/>
        <v>100</v>
      </c>
      <c r="S279" s="5" t="s">
        <v>15</v>
      </c>
      <c r="T279" s="13">
        <v>9.86</v>
      </c>
      <c r="U279" s="11">
        <v>10.39</v>
      </c>
      <c r="V279" s="13">
        <v>7.85</v>
      </c>
      <c r="W279" s="13">
        <v>8.7799999999999994</v>
      </c>
      <c r="X279" s="13">
        <v>8.01</v>
      </c>
      <c r="Y279" s="13">
        <v>7.76</v>
      </c>
      <c r="Z279" s="13">
        <v>7.11</v>
      </c>
      <c r="AA279" s="13">
        <v>6.65</v>
      </c>
      <c r="AB279" s="13">
        <v>6.66</v>
      </c>
      <c r="AC279" s="13">
        <v>6.07</v>
      </c>
      <c r="AD279" s="13">
        <v>5.73</v>
      </c>
      <c r="AE279" s="13">
        <v>5.19</v>
      </c>
      <c r="AF279" s="12">
        <v>4.9400000000000004</v>
      </c>
      <c r="AG279" s="13">
        <v>5</v>
      </c>
      <c r="AH279" s="13"/>
      <c r="AI279" s="53">
        <v>100</v>
      </c>
    </row>
    <row r="280" spans="1:35" ht="15" thickBot="1" x14ac:dyDescent="0.35">
      <c r="A280" s="14" t="s">
        <v>16</v>
      </c>
      <c r="B280" s="55">
        <f t="shared" si="43"/>
        <v>9.7490108803165185</v>
      </c>
      <c r="C280" s="55">
        <f t="shared" si="44"/>
        <v>9.7551928783382778</v>
      </c>
      <c r="D280" s="55">
        <f t="shared" si="45"/>
        <v>8.2591493570722054</v>
      </c>
      <c r="E280" s="55">
        <f t="shared" si="46"/>
        <v>8.2715133531157274</v>
      </c>
      <c r="F280" s="55">
        <f t="shared" si="47"/>
        <v>7.4307616221562807</v>
      </c>
      <c r="G280" s="55">
        <f t="shared" si="48"/>
        <v>7.4122156280909985</v>
      </c>
      <c r="H280" s="55">
        <f t="shared" si="49"/>
        <v>6.7260138476755689</v>
      </c>
      <c r="I280" s="55">
        <f t="shared" si="50"/>
        <v>6.2005440158259155</v>
      </c>
      <c r="J280" s="55">
        <f t="shared" si="51"/>
        <v>5.9656280909990107</v>
      </c>
      <c r="K280" s="55">
        <f t="shared" si="52"/>
        <v>5.8358061325420376</v>
      </c>
      <c r="L280" s="55">
        <f t="shared" si="53"/>
        <v>5.4401582591493574</v>
      </c>
      <c r="M280" s="55">
        <f t="shared" si="54"/>
        <v>4.8652324431256178</v>
      </c>
      <c r="N280" s="55">
        <f t="shared" si="55"/>
        <v>4.5561325420375862</v>
      </c>
      <c r="O280" s="55">
        <f t="shared" si="56"/>
        <v>4.7477744807121667</v>
      </c>
      <c r="P280" s="55">
        <f t="shared" si="57"/>
        <v>4.78486646884273</v>
      </c>
      <c r="Q280" s="53">
        <f t="shared" si="58"/>
        <v>100</v>
      </c>
      <c r="S280" s="37" t="s">
        <v>16</v>
      </c>
      <c r="T280" s="21">
        <v>10.24</v>
      </c>
      <c r="U280" s="22">
        <v>10.25</v>
      </c>
      <c r="V280" s="21">
        <v>8.67</v>
      </c>
      <c r="W280" s="21">
        <v>8.69</v>
      </c>
      <c r="X280" s="21">
        <v>7.8</v>
      </c>
      <c r="Y280" s="21">
        <v>7.78</v>
      </c>
      <c r="Z280" s="21">
        <v>7.06</v>
      </c>
      <c r="AA280" s="21">
        <v>6.51</v>
      </c>
      <c r="AB280" s="21">
        <v>6.27</v>
      </c>
      <c r="AC280" s="21">
        <v>6.13</v>
      </c>
      <c r="AD280" s="21">
        <v>5.71</v>
      </c>
      <c r="AE280" s="21">
        <v>5.1100000000000003</v>
      </c>
      <c r="AF280" s="24">
        <v>4.79</v>
      </c>
      <c r="AG280" s="21">
        <v>4.99</v>
      </c>
      <c r="AH280" s="21"/>
      <c r="AI280" s="53">
        <v>100</v>
      </c>
    </row>
    <row r="281" spans="1:35" ht="15" thickBot="1" x14ac:dyDescent="0.35">
      <c r="A281" s="5" t="s">
        <v>17</v>
      </c>
      <c r="B281" s="55">
        <f t="shared" si="43"/>
        <v>9.6551724137931032</v>
      </c>
      <c r="C281" s="55">
        <f t="shared" si="44"/>
        <v>10.632183908045976</v>
      </c>
      <c r="D281" s="55">
        <f t="shared" si="45"/>
        <v>8.8505747126436791</v>
      </c>
      <c r="E281" s="55">
        <f t="shared" si="46"/>
        <v>8.1034482758620676</v>
      </c>
      <c r="F281" s="55">
        <f t="shared" si="47"/>
        <v>7.7011494252873565</v>
      </c>
      <c r="G281" s="55">
        <f t="shared" si="48"/>
        <v>9.4827586206896548</v>
      </c>
      <c r="H281" s="55">
        <f t="shared" si="49"/>
        <v>6.8390804597701154</v>
      </c>
      <c r="I281" s="55">
        <f t="shared" si="50"/>
        <v>5.5172413793103452</v>
      </c>
      <c r="J281" s="55">
        <f t="shared" si="51"/>
        <v>5.3448275862068968</v>
      </c>
      <c r="K281" s="55">
        <f t="shared" si="52"/>
        <v>4.5402298850574718</v>
      </c>
      <c r="L281" s="55">
        <f t="shared" si="53"/>
        <v>4.7701149425287355</v>
      </c>
      <c r="M281" s="55">
        <f t="shared" si="54"/>
        <v>5.2873563218390807</v>
      </c>
      <c r="N281" s="55">
        <f t="shared" si="55"/>
        <v>4.0229885057471266</v>
      </c>
      <c r="O281" s="55">
        <f t="shared" si="56"/>
        <v>4.4252873563218396</v>
      </c>
      <c r="P281" s="55">
        <f t="shared" si="57"/>
        <v>4.8275862068965516</v>
      </c>
      <c r="Q281" s="53">
        <f t="shared" si="58"/>
        <v>100</v>
      </c>
      <c r="S281" s="5" t="s">
        <v>17</v>
      </c>
      <c r="T281" s="13">
        <v>10.14</v>
      </c>
      <c r="U281" s="11">
        <v>11.17</v>
      </c>
      <c r="V281" s="13">
        <v>9.3000000000000007</v>
      </c>
      <c r="W281" s="13">
        <v>8.51</v>
      </c>
      <c r="X281" s="13">
        <v>8.09</v>
      </c>
      <c r="Y281" s="13">
        <v>9.9600000000000009</v>
      </c>
      <c r="Z281" s="13">
        <v>7.19</v>
      </c>
      <c r="AA281" s="13">
        <v>5.8</v>
      </c>
      <c r="AB281" s="13">
        <v>5.62</v>
      </c>
      <c r="AC281" s="13">
        <v>4.7699999999999996</v>
      </c>
      <c r="AD281" s="13">
        <v>5.01</v>
      </c>
      <c r="AE281" s="13">
        <v>5.56</v>
      </c>
      <c r="AF281" s="12">
        <v>4.2300000000000004</v>
      </c>
      <c r="AG281" s="13">
        <v>4.6500000000000004</v>
      </c>
      <c r="AH281" s="13"/>
      <c r="AI281" s="53">
        <v>100</v>
      </c>
    </row>
    <row r="282" spans="1:35" ht="15" thickBot="1" x14ac:dyDescent="0.35">
      <c r="A282" s="5" t="s">
        <v>18</v>
      </c>
      <c r="B282" s="55">
        <f t="shared" si="43"/>
        <v>9.1811414392059554</v>
      </c>
      <c r="C282" s="55">
        <f t="shared" si="44"/>
        <v>7.4441687344913143</v>
      </c>
      <c r="D282" s="55">
        <f t="shared" si="45"/>
        <v>10.421836228287841</v>
      </c>
      <c r="E282" s="55">
        <f t="shared" si="46"/>
        <v>5.9553349875930524</v>
      </c>
      <c r="F282" s="55">
        <f t="shared" si="47"/>
        <v>7.1960297766749379</v>
      </c>
      <c r="G282" s="55">
        <f t="shared" si="48"/>
        <v>7.9404466501240698</v>
      </c>
      <c r="H282" s="55">
        <f t="shared" si="49"/>
        <v>4.9627791563275441</v>
      </c>
      <c r="I282" s="55">
        <f t="shared" si="50"/>
        <v>6.6997518610421833</v>
      </c>
      <c r="J282" s="55">
        <f t="shared" si="51"/>
        <v>5.2109181141439205</v>
      </c>
      <c r="K282" s="55">
        <f t="shared" si="52"/>
        <v>6.9478908188585615</v>
      </c>
      <c r="L282" s="55">
        <f t="shared" si="53"/>
        <v>4.7146401985111659</v>
      </c>
      <c r="M282" s="55">
        <f t="shared" si="54"/>
        <v>4.7146401985111659</v>
      </c>
      <c r="N282" s="55">
        <f t="shared" si="55"/>
        <v>6.4516129032258061</v>
      </c>
      <c r="O282" s="55">
        <f t="shared" si="56"/>
        <v>6.6997518610421833</v>
      </c>
      <c r="P282" s="55">
        <f t="shared" si="57"/>
        <v>5.4590570719602978</v>
      </c>
      <c r="Q282" s="53">
        <f t="shared" si="58"/>
        <v>100</v>
      </c>
      <c r="S282" s="5" t="s">
        <v>18</v>
      </c>
      <c r="T282" s="13">
        <v>9.7100000000000009</v>
      </c>
      <c r="U282" s="13">
        <v>7.87</v>
      </c>
      <c r="V282" s="11">
        <v>11.02</v>
      </c>
      <c r="W282" s="13">
        <v>6.3</v>
      </c>
      <c r="X282" s="13">
        <v>7.61</v>
      </c>
      <c r="Y282" s="13">
        <v>8.4</v>
      </c>
      <c r="Z282" s="13">
        <v>5.25</v>
      </c>
      <c r="AA282" s="13">
        <v>7.09</v>
      </c>
      <c r="AB282" s="13">
        <v>5.51</v>
      </c>
      <c r="AC282" s="13">
        <v>7.35</v>
      </c>
      <c r="AD282" s="12">
        <v>4.99</v>
      </c>
      <c r="AE282" s="13">
        <v>4.99</v>
      </c>
      <c r="AF282" s="13">
        <v>6.82</v>
      </c>
      <c r="AG282" s="13">
        <v>7.09</v>
      </c>
      <c r="AH282" s="13"/>
      <c r="AI282" s="53">
        <v>100</v>
      </c>
    </row>
    <row r="283" spans="1:35" ht="15" thickBot="1" x14ac:dyDescent="0.35">
      <c r="A283" s="5" t="s">
        <v>19</v>
      </c>
      <c r="B283" s="55">
        <f t="shared" si="43"/>
        <v>7.7558114273300021</v>
      </c>
      <c r="C283" s="55">
        <f t="shared" si="44"/>
        <v>7.4082120356289378</v>
      </c>
      <c r="D283" s="55">
        <f t="shared" si="45"/>
        <v>8.4292852487508139</v>
      </c>
      <c r="E283" s="55">
        <f t="shared" si="46"/>
        <v>8.8637844883771457</v>
      </c>
      <c r="F283" s="55">
        <f t="shared" si="47"/>
        <v>7.9947860091244838</v>
      </c>
      <c r="G283" s="55">
        <f t="shared" si="48"/>
        <v>7.0388876819465569</v>
      </c>
      <c r="H283" s="55">
        <f t="shared" si="49"/>
        <v>6.9519878340212911</v>
      </c>
      <c r="I283" s="55">
        <f t="shared" si="50"/>
        <v>7.1475124918531394</v>
      </c>
      <c r="J283" s="55">
        <f t="shared" si="51"/>
        <v>6.2567890506191617</v>
      </c>
      <c r="K283" s="55">
        <f t="shared" si="52"/>
        <v>5.5181403432543989</v>
      </c>
      <c r="L283" s="55">
        <f t="shared" si="53"/>
        <v>5.2791657614599172</v>
      </c>
      <c r="M283" s="55">
        <f t="shared" si="54"/>
        <v>5.2574407994786005</v>
      </c>
      <c r="N283" s="55">
        <f t="shared" si="55"/>
        <v>5.9309146208994132</v>
      </c>
      <c r="O283" s="55">
        <f t="shared" si="56"/>
        <v>5.0619161416467522</v>
      </c>
      <c r="P283" s="55">
        <f t="shared" si="57"/>
        <v>5.1053660656093856</v>
      </c>
      <c r="Q283" s="53">
        <f t="shared" si="58"/>
        <v>100</v>
      </c>
      <c r="S283" s="5" t="s">
        <v>19</v>
      </c>
      <c r="T283" s="13">
        <v>8.17</v>
      </c>
      <c r="U283" s="13">
        <v>7.81</v>
      </c>
      <c r="V283" s="13">
        <v>8.8800000000000008</v>
      </c>
      <c r="W283" s="11">
        <v>9.34</v>
      </c>
      <c r="X283" s="13">
        <v>8.42</v>
      </c>
      <c r="Y283" s="13">
        <v>7.42</v>
      </c>
      <c r="Z283" s="13">
        <v>7.33</v>
      </c>
      <c r="AA283" s="13">
        <v>7.53</v>
      </c>
      <c r="AB283" s="13">
        <v>6.59</v>
      </c>
      <c r="AC283" s="13">
        <v>5.82</v>
      </c>
      <c r="AD283" s="13">
        <v>5.56</v>
      </c>
      <c r="AE283" s="13">
        <v>5.54</v>
      </c>
      <c r="AF283" s="13">
        <v>6.25</v>
      </c>
      <c r="AG283" s="12">
        <v>5.33</v>
      </c>
      <c r="AH283" s="12"/>
      <c r="AI283" s="53">
        <v>100</v>
      </c>
    </row>
    <row r="284" spans="1:35" ht="15" thickBot="1" x14ac:dyDescent="0.35">
      <c r="A284" s="5" t="s">
        <v>20</v>
      </c>
      <c r="B284" s="55">
        <f t="shared" si="43"/>
        <v>8.9137565116727764</v>
      </c>
      <c r="C284" s="55">
        <f t="shared" si="44"/>
        <v>8.6436426779857225</v>
      </c>
      <c r="D284" s="55">
        <f t="shared" si="45"/>
        <v>8.566467296932279</v>
      </c>
      <c r="E284" s="55">
        <f t="shared" si="46"/>
        <v>8.7786995948292486</v>
      </c>
      <c r="F284" s="55">
        <f t="shared" si="47"/>
        <v>8.2577657727185034</v>
      </c>
      <c r="G284" s="55">
        <f t="shared" si="48"/>
        <v>7.8911827127146434</v>
      </c>
      <c r="H284" s="55">
        <f t="shared" si="49"/>
        <v>7.0615473663901209</v>
      </c>
      <c r="I284" s="55">
        <f t="shared" si="50"/>
        <v>6.8107273779664288</v>
      </c>
      <c r="J284" s="55">
        <f t="shared" si="51"/>
        <v>5.8074474242716567</v>
      </c>
      <c r="K284" s="55">
        <f t="shared" si="52"/>
        <v>5.6338028169014089</v>
      </c>
      <c r="L284" s="55">
        <f t="shared" si="53"/>
        <v>5.2286320663708281</v>
      </c>
      <c r="M284" s="55">
        <f t="shared" si="54"/>
        <v>5.1514566853173838</v>
      </c>
      <c r="N284" s="55">
        <f t="shared" si="55"/>
        <v>4.3218213389928613</v>
      </c>
      <c r="O284" s="55">
        <f t="shared" si="56"/>
        <v>4.4568782558363882</v>
      </c>
      <c r="P284" s="55">
        <f t="shared" si="57"/>
        <v>4.4761721010997491</v>
      </c>
      <c r="Q284" s="53">
        <f t="shared" si="58"/>
        <v>100</v>
      </c>
      <c r="S284" s="5" t="s">
        <v>20</v>
      </c>
      <c r="T284" s="11">
        <v>9.33</v>
      </c>
      <c r="U284" s="13">
        <v>9.0500000000000007</v>
      </c>
      <c r="V284" s="13">
        <v>8.9700000000000006</v>
      </c>
      <c r="W284" s="13">
        <v>9.19</v>
      </c>
      <c r="X284" s="13">
        <v>8.64</v>
      </c>
      <c r="Y284" s="13">
        <v>8.26</v>
      </c>
      <c r="Z284" s="13">
        <v>7.39</v>
      </c>
      <c r="AA284" s="13">
        <v>7.13</v>
      </c>
      <c r="AB284" s="13">
        <v>6.08</v>
      </c>
      <c r="AC284" s="13">
        <v>5.9</v>
      </c>
      <c r="AD284" s="13">
        <v>5.47</v>
      </c>
      <c r="AE284" s="13">
        <v>5.39</v>
      </c>
      <c r="AF284" s="12">
        <v>4.5199999999999996</v>
      </c>
      <c r="AG284" s="13">
        <v>4.67</v>
      </c>
      <c r="AH284" s="13"/>
      <c r="AI284" s="53">
        <v>100</v>
      </c>
    </row>
    <row r="285" spans="1:35" ht="15" thickBot="1" x14ac:dyDescent="0.35">
      <c r="A285" s="5" t="s">
        <v>21</v>
      </c>
      <c r="B285" s="55">
        <f t="shared" si="43"/>
        <v>8.5137085137085133</v>
      </c>
      <c r="C285" s="55">
        <f t="shared" si="44"/>
        <v>9.9567099567099575</v>
      </c>
      <c r="D285" s="55">
        <f t="shared" si="45"/>
        <v>7.0707070707070701</v>
      </c>
      <c r="E285" s="55">
        <f t="shared" si="46"/>
        <v>5.7720057720057723</v>
      </c>
      <c r="F285" s="55">
        <f t="shared" si="47"/>
        <v>8.2251082251082259</v>
      </c>
      <c r="G285" s="55">
        <f t="shared" si="48"/>
        <v>8.5137085137085133</v>
      </c>
      <c r="H285" s="55">
        <f t="shared" si="49"/>
        <v>5.3391053391053394</v>
      </c>
      <c r="I285" s="55">
        <f t="shared" si="50"/>
        <v>5.0505050505050502</v>
      </c>
      <c r="J285" s="55">
        <f t="shared" si="51"/>
        <v>6.637806637806638</v>
      </c>
      <c r="K285" s="55">
        <f t="shared" si="52"/>
        <v>6.9264069264069263</v>
      </c>
      <c r="L285" s="55">
        <f t="shared" si="53"/>
        <v>5.3391053391053394</v>
      </c>
      <c r="M285" s="55">
        <f t="shared" si="54"/>
        <v>7.3593073593073601</v>
      </c>
      <c r="N285" s="55">
        <f t="shared" si="55"/>
        <v>3.1746031746031744</v>
      </c>
      <c r="O285" s="55">
        <f t="shared" si="56"/>
        <v>5.916305916305916</v>
      </c>
      <c r="P285" s="55">
        <f t="shared" si="57"/>
        <v>6.2049062049062051</v>
      </c>
      <c r="Q285" s="53">
        <f t="shared" si="58"/>
        <v>100</v>
      </c>
      <c r="S285" s="5" t="s">
        <v>21</v>
      </c>
      <c r="T285" s="13">
        <v>9.08</v>
      </c>
      <c r="U285" s="11">
        <v>10.62</v>
      </c>
      <c r="V285" s="13">
        <v>7.54</v>
      </c>
      <c r="W285" s="13">
        <v>6.15</v>
      </c>
      <c r="X285" s="13">
        <v>8.77</v>
      </c>
      <c r="Y285" s="13">
        <v>9.08</v>
      </c>
      <c r="Z285" s="13">
        <v>5.69</v>
      </c>
      <c r="AA285" s="13">
        <v>5.38</v>
      </c>
      <c r="AB285" s="13">
        <v>7.08</v>
      </c>
      <c r="AC285" s="13">
        <v>7.38</v>
      </c>
      <c r="AD285" s="13">
        <v>5.69</v>
      </c>
      <c r="AE285" s="13">
        <v>7.85</v>
      </c>
      <c r="AF285" s="12">
        <v>3.38</v>
      </c>
      <c r="AG285" s="13">
        <v>6.31</v>
      </c>
      <c r="AH285" s="13"/>
      <c r="AI285" s="53">
        <v>100</v>
      </c>
    </row>
    <row r="286" spans="1:35" ht="15" thickBot="1" x14ac:dyDescent="0.35">
      <c r="A286" s="5" t="s">
        <v>22</v>
      </c>
      <c r="B286" s="55">
        <f t="shared" si="43"/>
        <v>8.4803921568627452</v>
      </c>
      <c r="C286" s="55">
        <f t="shared" si="44"/>
        <v>8.235294117647058</v>
      </c>
      <c r="D286" s="55">
        <f t="shared" si="45"/>
        <v>7.4019607843137258</v>
      </c>
      <c r="E286" s="55">
        <f t="shared" si="46"/>
        <v>7.7941176470588234</v>
      </c>
      <c r="F286" s="55">
        <f t="shared" si="47"/>
        <v>7.9901960784313717</v>
      </c>
      <c r="G286" s="55">
        <f t="shared" si="48"/>
        <v>9.0686274509803919</v>
      </c>
      <c r="H286" s="55">
        <f t="shared" si="49"/>
        <v>6.2745098039215685</v>
      </c>
      <c r="I286" s="55">
        <f t="shared" si="50"/>
        <v>5.8823529411764701</v>
      </c>
      <c r="J286" s="55">
        <f t="shared" si="51"/>
        <v>6.6176470588235299</v>
      </c>
      <c r="K286" s="55">
        <f t="shared" si="52"/>
        <v>6.7647058823529411</v>
      </c>
      <c r="L286" s="55">
        <f t="shared" si="53"/>
        <v>5.0980392156862742</v>
      </c>
      <c r="M286" s="55">
        <f t="shared" si="54"/>
        <v>6.0294117647058822</v>
      </c>
      <c r="N286" s="55">
        <f t="shared" si="55"/>
        <v>4.8039215686274517</v>
      </c>
      <c r="O286" s="55">
        <f t="shared" si="56"/>
        <v>4.9509803921568629</v>
      </c>
      <c r="P286" s="55">
        <f t="shared" si="57"/>
        <v>4.6078431372549025</v>
      </c>
      <c r="Q286" s="53">
        <f t="shared" si="58"/>
        <v>100</v>
      </c>
      <c r="S286" s="5" t="s">
        <v>22</v>
      </c>
      <c r="T286" s="13">
        <v>8.89</v>
      </c>
      <c r="U286" s="13">
        <v>8.6300000000000008</v>
      </c>
      <c r="V286" s="13">
        <v>7.76</v>
      </c>
      <c r="W286" s="13">
        <v>8.17</v>
      </c>
      <c r="X286" s="13">
        <v>8.3800000000000008</v>
      </c>
      <c r="Y286" s="11">
        <v>9.51</v>
      </c>
      <c r="Z286" s="13">
        <v>6.58</v>
      </c>
      <c r="AA286" s="13">
        <v>6.17</v>
      </c>
      <c r="AB286" s="13">
        <v>6.94</v>
      </c>
      <c r="AC286" s="13">
        <v>7.09</v>
      </c>
      <c r="AD286" s="13">
        <v>5.34</v>
      </c>
      <c r="AE286" s="13">
        <v>6.32</v>
      </c>
      <c r="AF286" s="12">
        <v>5.04</v>
      </c>
      <c r="AG286" s="13">
        <v>5.19</v>
      </c>
      <c r="AH286" s="13"/>
      <c r="AI286" s="53">
        <v>100</v>
      </c>
    </row>
    <row r="287" spans="1:35" ht="15" thickBot="1" x14ac:dyDescent="0.35">
      <c r="A287" s="5" t="s">
        <v>23</v>
      </c>
      <c r="B287" s="55">
        <f t="shared" si="43"/>
        <v>7.6359832635983267</v>
      </c>
      <c r="C287" s="55">
        <f t="shared" si="44"/>
        <v>8.1799163179916317</v>
      </c>
      <c r="D287" s="55">
        <f t="shared" si="45"/>
        <v>7.3221757322175733</v>
      </c>
      <c r="E287" s="55">
        <f t="shared" si="46"/>
        <v>7.9288702928870292</v>
      </c>
      <c r="F287" s="55">
        <f t="shared" si="47"/>
        <v>8.3682008368200833</v>
      </c>
      <c r="G287" s="55">
        <f t="shared" si="48"/>
        <v>8.01255230125523</v>
      </c>
      <c r="H287" s="55">
        <f t="shared" si="49"/>
        <v>7.447698744769875</v>
      </c>
      <c r="I287" s="55">
        <f t="shared" si="50"/>
        <v>7.6150627615062767</v>
      </c>
      <c r="J287" s="55">
        <f t="shared" si="51"/>
        <v>6.7991631799163175</v>
      </c>
      <c r="K287" s="55">
        <f t="shared" si="52"/>
        <v>5.8368200836820083</v>
      </c>
      <c r="L287" s="55">
        <f t="shared" si="53"/>
        <v>5.6694560669456067</v>
      </c>
      <c r="M287" s="55">
        <f t="shared" si="54"/>
        <v>4.7907949790794975</v>
      </c>
      <c r="N287" s="55">
        <f t="shared" si="55"/>
        <v>5.3138075313807525</v>
      </c>
      <c r="O287" s="55">
        <f t="shared" si="56"/>
        <v>4.3723849372384933</v>
      </c>
      <c r="P287" s="55">
        <f t="shared" si="57"/>
        <v>4.7071129707112966</v>
      </c>
      <c r="Q287" s="53">
        <f t="shared" si="58"/>
        <v>100</v>
      </c>
      <c r="S287" s="5" t="s">
        <v>23</v>
      </c>
      <c r="T287" s="13">
        <v>8.01</v>
      </c>
      <c r="U287" s="13">
        <v>8.58</v>
      </c>
      <c r="V287" s="13">
        <v>7.68</v>
      </c>
      <c r="W287" s="13">
        <v>8.32</v>
      </c>
      <c r="X287" s="11">
        <v>8.7799999999999994</v>
      </c>
      <c r="Y287" s="13">
        <v>8.41</v>
      </c>
      <c r="Z287" s="13">
        <v>7.82</v>
      </c>
      <c r="AA287" s="13">
        <v>7.99</v>
      </c>
      <c r="AB287" s="13">
        <v>7.14</v>
      </c>
      <c r="AC287" s="13">
        <v>6.13</v>
      </c>
      <c r="AD287" s="13">
        <v>5.95</v>
      </c>
      <c r="AE287" s="13">
        <v>5.03</v>
      </c>
      <c r="AF287" s="13">
        <v>5.58</v>
      </c>
      <c r="AG287" s="12">
        <v>4.59</v>
      </c>
      <c r="AH287" s="12"/>
      <c r="AI287" s="53">
        <v>100</v>
      </c>
    </row>
    <row r="288" spans="1:35" ht="15" thickBot="1" x14ac:dyDescent="0.35">
      <c r="A288" s="5" t="s">
        <v>24</v>
      </c>
      <c r="B288" s="55">
        <f t="shared" si="43"/>
        <v>9.9952852428099952</v>
      </c>
      <c r="C288" s="55">
        <f t="shared" si="44"/>
        <v>9.2409240924092408</v>
      </c>
      <c r="D288" s="55">
        <f t="shared" si="45"/>
        <v>8.1565299387081573</v>
      </c>
      <c r="E288" s="55">
        <f t="shared" si="46"/>
        <v>7.8264969354078273</v>
      </c>
      <c r="F288" s="55">
        <f t="shared" si="47"/>
        <v>7.8264969354078273</v>
      </c>
      <c r="G288" s="55">
        <f t="shared" si="48"/>
        <v>8.4865629420084865</v>
      </c>
      <c r="H288" s="55">
        <f t="shared" si="49"/>
        <v>7.0721357850070721</v>
      </c>
      <c r="I288" s="55">
        <f t="shared" si="50"/>
        <v>5.8934464875058934</v>
      </c>
      <c r="J288" s="55">
        <f t="shared" si="51"/>
        <v>5.7048561999057048</v>
      </c>
      <c r="K288" s="55">
        <f t="shared" si="52"/>
        <v>4.9976426214049976</v>
      </c>
      <c r="L288" s="55">
        <f t="shared" si="53"/>
        <v>4.7147571900047147</v>
      </c>
      <c r="M288" s="55">
        <f t="shared" si="54"/>
        <v>4.479019330504479</v>
      </c>
      <c r="N288" s="55">
        <f t="shared" si="55"/>
        <v>5.7991513437057991</v>
      </c>
      <c r="O288" s="55">
        <f t="shared" si="56"/>
        <v>4.6204620462046204</v>
      </c>
      <c r="P288" s="55">
        <f t="shared" si="57"/>
        <v>5.1862329090051862</v>
      </c>
      <c r="Q288" s="53">
        <f t="shared" si="58"/>
        <v>100</v>
      </c>
      <c r="S288" s="5" t="s">
        <v>24</v>
      </c>
      <c r="T288" s="11">
        <v>10.54</v>
      </c>
      <c r="U288" s="13">
        <v>9.75</v>
      </c>
      <c r="V288" s="13">
        <v>8.6</v>
      </c>
      <c r="W288" s="13">
        <v>8.25</v>
      </c>
      <c r="X288" s="13">
        <v>8.25</v>
      </c>
      <c r="Y288" s="13">
        <v>8.9499999999999993</v>
      </c>
      <c r="Z288" s="13">
        <v>7.46</v>
      </c>
      <c r="AA288" s="13">
        <v>6.22</v>
      </c>
      <c r="AB288" s="13">
        <v>6.02</v>
      </c>
      <c r="AC288" s="13">
        <v>5.27</v>
      </c>
      <c r="AD288" s="13">
        <v>4.97</v>
      </c>
      <c r="AE288" s="12">
        <v>4.72</v>
      </c>
      <c r="AF288" s="13">
        <v>6.12</v>
      </c>
      <c r="AG288" s="13">
        <v>4.87</v>
      </c>
      <c r="AH288" s="13"/>
      <c r="AI288" s="53">
        <v>100</v>
      </c>
    </row>
    <row r="289" spans="1:35" ht="46.2" thickBot="1" x14ac:dyDescent="0.35">
      <c r="A289" s="17" t="s">
        <v>25</v>
      </c>
      <c r="B289" s="55">
        <f t="shared" si="43"/>
        <v>8.5006724481751146</v>
      </c>
      <c r="C289" s="55">
        <f t="shared" si="44"/>
        <v>8.4774845800677081</v>
      </c>
      <c r="D289" s="55">
        <f t="shared" si="45"/>
        <v>8.120391411213653</v>
      </c>
      <c r="E289" s="55">
        <f t="shared" si="46"/>
        <v>8.2177804572647588</v>
      </c>
      <c r="F289" s="55">
        <f t="shared" si="47"/>
        <v>8.0925659694847667</v>
      </c>
      <c r="G289" s="55">
        <f t="shared" si="48"/>
        <v>8.0554653805129171</v>
      </c>
      <c r="H289" s="55">
        <f t="shared" si="49"/>
        <v>6.9378101377359362</v>
      </c>
      <c r="I289" s="55">
        <f t="shared" si="50"/>
        <v>6.7198441775263182</v>
      </c>
      <c r="J289" s="55">
        <f t="shared" si="51"/>
        <v>6.1679729165700508</v>
      </c>
      <c r="K289" s="55">
        <f t="shared" si="52"/>
        <v>5.6763901126930385</v>
      </c>
      <c r="L289" s="55">
        <f t="shared" si="53"/>
        <v>5.2311830450308401</v>
      </c>
      <c r="M289" s="55">
        <f t="shared" si="54"/>
        <v>5.1848073088160271</v>
      </c>
      <c r="N289" s="55">
        <f t="shared" si="55"/>
        <v>5.0549552474145525</v>
      </c>
      <c r="O289" s="55">
        <f t="shared" si="56"/>
        <v>4.7164123730464222</v>
      </c>
      <c r="P289" s="55">
        <f t="shared" si="57"/>
        <v>4.8462644344478969</v>
      </c>
      <c r="Q289" s="53">
        <f t="shared" si="58"/>
        <v>100</v>
      </c>
      <c r="S289" s="17" t="s">
        <v>25</v>
      </c>
      <c r="T289" s="22">
        <v>8.93</v>
      </c>
      <c r="U289" s="21">
        <v>8.91</v>
      </c>
      <c r="V289" s="21">
        <v>8.5299999999999994</v>
      </c>
      <c r="W289" s="21">
        <v>8.64</v>
      </c>
      <c r="X289" s="21">
        <v>8.5</v>
      </c>
      <c r="Y289" s="21">
        <v>8.4700000000000006</v>
      </c>
      <c r="Z289" s="21">
        <v>7.29</v>
      </c>
      <c r="AA289" s="21">
        <v>7.06</v>
      </c>
      <c r="AB289" s="21">
        <v>6.48</v>
      </c>
      <c r="AC289" s="21">
        <v>5.97</v>
      </c>
      <c r="AD289" s="21">
        <v>5.5</v>
      </c>
      <c r="AE289" s="21">
        <v>5.45</v>
      </c>
      <c r="AF289" s="21">
        <v>5.31</v>
      </c>
      <c r="AG289" s="24">
        <v>4.96</v>
      </c>
      <c r="AH289" s="24"/>
      <c r="AI289" s="53">
        <v>100</v>
      </c>
    </row>
    <row r="290" spans="1:35" ht="15" thickBot="1" x14ac:dyDescent="0.35">
      <c r="A290" s="19" t="s">
        <v>26</v>
      </c>
      <c r="B290" s="55">
        <f t="shared" si="43"/>
        <v>9.5525281352646587</v>
      </c>
      <c r="C290" s="55">
        <f t="shared" si="44"/>
        <v>9.3963706854773559</v>
      </c>
      <c r="D290" s="55">
        <f t="shared" si="45"/>
        <v>8.835011577190242</v>
      </c>
      <c r="E290" s="55">
        <f t="shared" si="46"/>
        <v>8.2413440310160997</v>
      </c>
      <c r="F290" s="55">
        <f t="shared" si="47"/>
        <v>7.8321038177804096</v>
      </c>
      <c r="G290" s="55">
        <f t="shared" si="48"/>
        <v>7.6315222658984441</v>
      </c>
      <c r="H290" s="55">
        <f t="shared" si="49"/>
        <v>6.9072747832642296</v>
      </c>
      <c r="I290" s="55">
        <f t="shared" si="50"/>
        <v>6.3688008184804259</v>
      </c>
      <c r="J290" s="55">
        <f t="shared" si="51"/>
        <v>5.7037854719724299</v>
      </c>
      <c r="K290" s="55">
        <f t="shared" si="52"/>
        <v>5.5382047278014106</v>
      </c>
      <c r="L290" s="55">
        <f t="shared" si="53"/>
        <v>5.1962737601636961</v>
      </c>
      <c r="M290" s="55">
        <f t="shared" si="54"/>
        <v>5.0522319745840285</v>
      </c>
      <c r="N290" s="55">
        <f t="shared" si="55"/>
        <v>4.5783748855742825</v>
      </c>
      <c r="O290" s="55">
        <f t="shared" si="56"/>
        <v>4.5514511873350925</v>
      </c>
      <c r="P290" s="55">
        <f t="shared" si="57"/>
        <v>4.614721878197189</v>
      </c>
      <c r="Q290" s="54">
        <f t="shared" si="58"/>
        <v>100</v>
      </c>
      <c r="S290" s="19" t="s">
        <v>26</v>
      </c>
      <c r="T290" s="22">
        <v>10.01</v>
      </c>
      <c r="U290" s="21">
        <v>9.85</v>
      </c>
      <c r="V290" s="21">
        <v>9.26</v>
      </c>
      <c r="W290" s="21">
        <v>8.64</v>
      </c>
      <c r="X290" s="21">
        <v>8.2100000000000009</v>
      </c>
      <c r="Y290" s="21">
        <v>8</v>
      </c>
      <c r="Z290" s="21">
        <v>7.24</v>
      </c>
      <c r="AA290" s="21">
        <v>6.68</v>
      </c>
      <c r="AB290" s="21">
        <v>5.98</v>
      </c>
      <c r="AC290" s="21">
        <v>5.81</v>
      </c>
      <c r="AD290" s="21">
        <v>5.45</v>
      </c>
      <c r="AE290" s="21">
        <v>5.3</v>
      </c>
      <c r="AF290" s="21">
        <v>4.8</v>
      </c>
      <c r="AG290" s="24">
        <v>4.7699999999999996</v>
      </c>
      <c r="AH290" s="24"/>
      <c r="AI290" s="54">
        <v>100</v>
      </c>
    </row>
    <row r="292" spans="1:35" ht="15.6" x14ac:dyDescent="0.3">
      <c r="A292" s="2"/>
    </row>
    <row r="293" spans="1:35" ht="16.2" thickBot="1" x14ac:dyDescent="0.35">
      <c r="A293" s="98" t="s">
        <v>28</v>
      </c>
      <c r="B293" s="98"/>
      <c r="C293" s="98"/>
      <c r="D293" s="98"/>
      <c r="E293" s="98"/>
      <c r="F293" s="98"/>
      <c r="G293" s="98"/>
      <c r="H293" s="98"/>
      <c r="I293" s="98"/>
      <c r="J293" s="98"/>
      <c r="K293" s="98"/>
      <c r="L293" s="98"/>
      <c r="M293" s="98"/>
      <c r="N293" s="98"/>
      <c r="O293" s="98"/>
      <c r="P293" s="98"/>
      <c r="Q293" s="98"/>
    </row>
    <row r="294" spans="1:35" ht="15" thickBot="1" x14ac:dyDescent="0.35">
      <c r="A294" s="3" t="s">
        <v>1</v>
      </c>
      <c r="B294" s="4">
        <v>2001</v>
      </c>
      <c r="C294" s="4">
        <v>2002</v>
      </c>
      <c r="D294" s="4">
        <v>2003</v>
      </c>
      <c r="E294" s="4">
        <v>2004</v>
      </c>
      <c r="F294" s="4">
        <v>2005</v>
      </c>
      <c r="G294" s="4">
        <v>2006</v>
      </c>
      <c r="H294" s="4">
        <v>2007</v>
      </c>
      <c r="I294" s="4">
        <v>2008</v>
      </c>
      <c r="J294" s="4">
        <v>2009</v>
      </c>
      <c r="K294" s="4">
        <v>2010</v>
      </c>
      <c r="L294" s="4">
        <v>2011</v>
      </c>
      <c r="M294" s="4">
        <v>2012</v>
      </c>
      <c r="N294" s="4">
        <v>2013</v>
      </c>
      <c r="O294" s="4">
        <v>2014</v>
      </c>
      <c r="P294" s="4">
        <v>2015</v>
      </c>
      <c r="Q294" s="4" t="s">
        <v>60</v>
      </c>
    </row>
    <row r="295" spans="1:35" ht="15" thickBot="1" x14ac:dyDescent="0.35">
      <c r="A295" s="5" t="s">
        <v>3</v>
      </c>
      <c r="B295" s="55">
        <v>7.93</v>
      </c>
      <c r="C295" s="55">
        <v>8.4700000000000006</v>
      </c>
      <c r="D295" s="94">
        <v>8.67</v>
      </c>
      <c r="E295" s="55">
        <v>8.09</v>
      </c>
      <c r="F295" s="55">
        <v>7.79</v>
      </c>
      <c r="G295" s="55">
        <v>7.13</v>
      </c>
      <c r="H295" s="55">
        <v>7.64</v>
      </c>
      <c r="I295" s="88">
        <v>7.02</v>
      </c>
      <c r="J295" s="55">
        <v>7.48</v>
      </c>
      <c r="K295" s="55">
        <v>7.95</v>
      </c>
      <c r="L295" s="55">
        <v>8.2899999999999991</v>
      </c>
      <c r="M295" s="55">
        <v>7.62</v>
      </c>
      <c r="N295" s="55">
        <v>7.62</v>
      </c>
      <c r="O295" s="55">
        <v>7.84</v>
      </c>
      <c r="P295" s="55">
        <f>P237/$P$260*100</f>
        <v>7.1761960326721121</v>
      </c>
      <c r="Q295" s="53">
        <f>Q237/$Q$260*100</f>
        <v>7.8334500026923699</v>
      </c>
    </row>
    <row r="296" spans="1:35" ht="15" thickBot="1" x14ac:dyDescent="0.35">
      <c r="A296" s="5" t="s">
        <v>4</v>
      </c>
      <c r="B296" s="55">
        <v>0.23</v>
      </c>
      <c r="C296" s="55">
        <v>0.3</v>
      </c>
      <c r="D296" s="55">
        <v>0.24</v>
      </c>
      <c r="E296" s="55">
        <v>0.28000000000000003</v>
      </c>
      <c r="F296" s="55">
        <v>0.22</v>
      </c>
      <c r="G296" s="88">
        <v>0.11</v>
      </c>
      <c r="H296" s="55">
        <v>0.19</v>
      </c>
      <c r="I296" s="55">
        <v>0.21</v>
      </c>
      <c r="J296" s="55">
        <v>0.19</v>
      </c>
      <c r="K296" s="55">
        <v>0.27</v>
      </c>
      <c r="L296" s="55">
        <v>0.23</v>
      </c>
      <c r="M296" s="55">
        <v>0.28999999999999998</v>
      </c>
      <c r="N296" s="55">
        <v>0.21</v>
      </c>
      <c r="O296" s="94">
        <v>0.38</v>
      </c>
      <c r="P296" s="55">
        <f t="shared" ref="P296:P318" si="59">P238/$P$260*100</f>
        <v>0.20420070011668612</v>
      </c>
      <c r="Q296" s="53">
        <f t="shared" ref="Q296:Q317" si="60">Q238/$Q$260*100</f>
        <v>0.23558235959291368</v>
      </c>
    </row>
    <row r="297" spans="1:35" ht="15" thickBot="1" x14ac:dyDescent="0.35">
      <c r="A297" s="5" t="s">
        <v>5</v>
      </c>
      <c r="B297" s="55">
        <v>15.12</v>
      </c>
      <c r="C297" s="55">
        <v>14.91</v>
      </c>
      <c r="D297" s="55">
        <v>14.89</v>
      </c>
      <c r="E297" s="55">
        <v>14.1</v>
      </c>
      <c r="F297" s="55">
        <v>14.11</v>
      </c>
      <c r="G297" s="94">
        <v>15.47</v>
      </c>
      <c r="H297" s="55">
        <v>15.08</v>
      </c>
      <c r="I297" s="55">
        <v>14.37</v>
      </c>
      <c r="J297" s="55">
        <v>14.23</v>
      </c>
      <c r="K297" s="55">
        <v>13.73</v>
      </c>
      <c r="L297" s="55">
        <v>13.78</v>
      </c>
      <c r="M297" s="55">
        <v>14.63</v>
      </c>
      <c r="N297" s="88">
        <v>12.88</v>
      </c>
      <c r="O297" s="55">
        <v>13.25</v>
      </c>
      <c r="P297" s="55">
        <f t="shared" si="59"/>
        <v>13.943990665110853</v>
      </c>
      <c r="Q297" s="53">
        <f t="shared" si="60"/>
        <v>14.429756071293953</v>
      </c>
    </row>
    <row r="298" spans="1:35" ht="15" thickBot="1" x14ac:dyDescent="0.35">
      <c r="A298" s="5" t="s">
        <v>6</v>
      </c>
      <c r="B298" s="94">
        <v>2.09</v>
      </c>
      <c r="C298" s="55">
        <v>1.81</v>
      </c>
      <c r="D298" s="55">
        <v>1.98</v>
      </c>
      <c r="E298" s="55">
        <v>2.0299999999999998</v>
      </c>
      <c r="F298" s="55">
        <v>2.0099999999999998</v>
      </c>
      <c r="G298" s="55">
        <v>1.66</v>
      </c>
      <c r="H298" s="55">
        <v>1.7</v>
      </c>
      <c r="I298" s="55">
        <v>1.54</v>
      </c>
      <c r="J298" s="88">
        <v>1.42</v>
      </c>
      <c r="K298" s="55">
        <v>1.43</v>
      </c>
      <c r="L298" s="55">
        <v>1.5</v>
      </c>
      <c r="M298" s="55">
        <v>1.95</v>
      </c>
      <c r="N298" s="55">
        <v>1.73</v>
      </c>
      <c r="O298" s="55">
        <v>1.77</v>
      </c>
      <c r="P298" s="55">
        <f t="shared" si="59"/>
        <v>2.2753792298716453</v>
      </c>
      <c r="Q298" s="53">
        <f t="shared" si="60"/>
        <v>1.8119648914974962</v>
      </c>
    </row>
    <row r="299" spans="1:35" ht="15" thickBot="1" x14ac:dyDescent="0.35">
      <c r="A299" s="5" t="s">
        <v>7</v>
      </c>
      <c r="B299" s="55">
        <v>9.77</v>
      </c>
      <c r="C299" s="55">
        <v>9.31</v>
      </c>
      <c r="D299" s="94">
        <v>10.83</v>
      </c>
      <c r="E299" s="55">
        <v>9.0500000000000007</v>
      </c>
      <c r="F299" s="55">
        <v>9.5399999999999991</v>
      </c>
      <c r="G299" s="55">
        <v>9.75</v>
      </c>
      <c r="H299" s="55">
        <v>10.49</v>
      </c>
      <c r="I299" s="55">
        <v>9.68</v>
      </c>
      <c r="J299" s="88">
        <v>8</v>
      </c>
      <c r="K299" s="55">
        <v>9.6300000000000008</v>
      </c>
      <c r="L299" s="55">
        <v>9.56</v>
      </c>
      <c r="M299" s="55">
        <v>10.02</v>
      </c>
      <c r="N299" s="55">
        <v>8.7899999999999991</v>
      </c>
      <c r="O299" s="55">
        <v>9.61</v>
      </c>
      <c r="P299" s="55">
        <f t="shared" si="59"/>
        <v>9.189031505250874</v>
      </c>
      <c r="Q299" s="53">
        <f t="shared" si="60"/>
        <v>9.599644607183242</v>
      </c>
    </row>
    <row r="300" spans="1:35" ht="15" thickBot="1" x14ac:dyDescent="0.35">
      <c r="A300" s="5" t="s">
        <v>8</v>
      </c>
      <c r="B300" s="55">
        <v>2.92</v>
      </c>
      <c r="C300" s="55">
        <v>2.91</v>
      </c>
      <c r="D300" s="55">
        <v>2.83</v>
      </c>
      <c r="E300" s="55">
        <v>2.5</v>
      </c>
      <c r="F300" s="55">
        <v>2.87</v>
      </c>
      <c r="G300" s="55">
        <v>2.5</v>
      </c>
      <c r="H300" s="55">
        <v>2.42</v>
      </c>
      <c r="I300" s="55">
        <v>2.33</v>
      </c>
      <c r="J300" s="55">
        <v>2.76</v>
      </c>
      <c r="K300" s="55">
        <v>2.5</v>
      </c>
      <c r="L300" s="95">
        <v>2.1800000000000002</v>
      </c>
      <c r="M300" s="55">
        <v>2.2599999999999998</v>
      </c>
      <c r="N300" s="55">
        <v>2.44</v>
      </c>
      <c r="O300" s="94">
        <v>2.96</v>
      </c>
      <c r="P300" s="88">
        <f t="shared" si="59"/>
        <v>2.0420070011668612</v>
      </c>
      <c r="Q300" s="53">
        <f t="shared" si="60"/>
        <v>2.603521619729686</v>
      </c>
    </row>
    <row r="301" spans="1:35" ht="15" thickBot="1" x14ac:dyDescent="0.35">
      <c r="A301" s="5" t="s">
        <v>9</v>
      </c>
      <c r="B301" s="55">
        <v>2.44</v>
      </c>
      <c r="C301" s="55">
        <v>2.19</v>
      </c>
      <c r="D301" s="55">
        <v>2</v>
      </c>
      <c r="E301" s="55">
        <v>2.04</v>
      </c>
      <c r="F301" s="55">
        <v>1.89</v>
      </c>
      <c r="G301" s="55">
        <v>2.08</v>
      </c>
      <c r="H301" s="55">
        <v>1.77</v>
      </c>
      <c r="I301" s="55">
        <v>1.84</v>
      </c>
      <c r="J301" s="55">
        <v>1.79</v>
      </c>
      <c r="K301" s="55">
        <v>2.04</v>
      </c>
      <c r="L301" s="55">
        <v>2.0699999999999998</v>
      </c>
      <c r="M301" s="55">
        <v>2.34</v>
      </c>
      <c r="N301" s="94">
        <v>2.5</v>
      </c>
      <c r="O301" s="88">
        <v>1.72</v>
      </c>
      <c r="P301" s="55">
        <f t="shared" si="59"/>
        <v>2.5962660443407235</v>
      </c>
      <c r="Q301" s="53">
        <f t="shared" si="60"/>
        <v>2.0838942437133166</v>
      </c>
    </row>
    <row r="302" spans="1:35" ht="15" thickBot="1" x14ac:dyDescent="0.35">
      <c r="A302" s="5" t="s">
        <v>10</v>
      </c>
      <c r="B302" s="55">
        <v>11.46</v>
      </c>
      <c r="C302" s="55">
        <v>11.3</v>
      </c>
      <c r="D302" s="94">
        <v>11.52</v>
      </c>
      <c r="E302" s="55">
        <v>11.12</v>
      </c>
      <c r="F302" s="55">
        <v>10.91</v>
      </c>
      <c r="G302" s="88">
        <v>9.51</v>
      </c>
      <c r="H302" s="55">
        <v>10.35</v>
      </c>
      <c r="I302" s="55">
        <v>11.18</v>
      </c>
      <c r="J302" s="55">
        <v>9.9600000000000009</v>
      </c>
      <c r="K302" s="55">
        <v>9.75</v>
      </c>
      <c r="L302" s="55">
        <v>10.36</v>
      </c>
      <c r="M302" s="55">
        <v>10.130000000000001</v>
      </c>
      <c r="N302" s="55">
        <v>10.11</v>
      </c>
      <c r="O302" s="55">
        <v>9.67</v>
      </c>
      <c r="P302" s="88">
        <f t="shared" si="59"/>
        <v>9.5099183197199544</v>
      </c>
      <c r="Q302" s="53">
        <f t="shared" si="60"/>
        <v>10.598513811857197</v>
      </c>
    </row>
    <row r="303" spans="1:35" ht="15" thickBot="1" x14ac:dyDescent="0.35">
      <c r="A303" s="14" t="s">
        <v>11</v>
      </c>
      <c r="B303" s="53">
        <v>51.94</v>
      </c>
      <c r="C303" s="53">
        <v>51.2</v>
      </c>
      <c r="D303" s="96">
        <v>52.96</v>
      </c>
      <c r="E303" s="53">
        <v>49.2</v>
      </c>
      <c r="F303" s="53">
        <v>49.35</v>
      </c>
      <c r="G303" s="53">
        <v>48.21</v>
      </c>
      <c r="H303" s="53">
        <v>49.64</v>
      </c>
      <c r="I303" s="53">
        <v>48.17</v>
      </c>
      <c r="J303" s="89">
        <v>45.83</v>
      </c>
      <c r="K303" s="53">
        <v>47.3</v>
      </c>
      <c r="L303" s="53">
        <v>47.98</v>
      </c>
      <c r="M303" s="53">
        <v>49.24</v>
      </c>
      <c r="N303" s="53">
        <v>46.28</v>
      </c>
      <c r="O303" s="53">
        <v>47.2</v>
      </c>
      <c r="P303" s="53">
        <f t="shared" si="59"/>
        <v>46.936989498249709</v>
      </c>
      <c r="Q303" s="53">
        <f t="shared" si="60"/>
        <v>49.196327607560178</v>
      </c>
    </row>
    <row r="304" spans="1:35" ht="15" thickBot="1" x14ac:dyDescent="0.35">
      <c r="A304" s="5" t="s">
        <v>12</v>
      </c>
      <c r="B304" s="55">
        <v>7.06</v>
      </c>
      <c r="C304" s="55">
        <v>6.98</v>
      </c>
      <c r="D304" s="55">
        <v>6.61</v>
      </c>
      <c r="E304" s="55">
        <v>6.5</v>
      </c>
      <c r="F304" s="88">
        <v>6.22</v>
      </c>
      <c r="G304" s="55">
        <v>6.23</v>
      </c>
      <c r="H304" s="55">
        <v>6.28</v>
      </c>
      <c r="I304" s="55">
        <v>6.26</v>
      </c>
      <c r="J304" s="55">
        <v>6.58</v>
      </c>
      <c r="K304" s="94">
        <v>7.44</v>
      </c>
      <c r="L304" s="55">
        <v>6.87</v>
      </c>
      <c r="M304" s="55">
        <v>6.74</v>
      </c>
      <c r="N304" s="55">
        <v>6.59</v>
      </c>
      <c r="O304" s="55">
        <v>7.39</v>
      </c>
      <c r="P304" s="55">
        <f t="shared" si="59"/>
        <v>7.2053675612602106</v>
      </c>
      <c r="Q304" s="53">
        <f t="shared" si="60"/>
        <v>6.6999623068224654</v>
      </c>
    </row>
    <row r="305" spans="1:17" ht="15" thickBot="1" x14ac:dyDescent="0.35">
      <c r="A305" s="5" t="s">
        <v>13</v>
      </c>
      <c r="B305" s="55">
        <v>1.65</v>
      </c>
      <c r="C305" s="55">
        <v>1.6</v>
      </c>
      <c r="D305" s="94">
        <v>1.94</v>
      </c>
      <c r="E305" s="55">
        <v>1.7</v>
      </c>
      <c r="F305" s="55">
        <v>1.65</v>
      </c>
      <c r="G305" s="55">
        <v>1.76</v>
      </c>
      <c r="H305" s="55">
        <v>1.79</v>
      </c>
      <c r="I305" s="55">
        <v>1.73</v>
      </c>
      <c r="J305" s="55">
        <v>1.77</v>
      </c>
      <c r="K305" s="55">
        <v>1.92</v>
      </c>
      <c r="L305" s="55">
        <v>1.58</v>
      </c>
      <c r="M305" s="88">
        <v>1.33</v>
      </c>
      <c r="N305" s="55">
        <v>1.79</v>
      </c>
      <c r="O305" s="55">
        <v>1.39</v>
      </c>
      <c r="P305" s="55">
        <f t="shared" si="59"/>
        <v>1.8669778296382729</v>
      </c>
      <c r="Q305" s="53">
        <f t="shared" si="60"/>
        <v>1.7056162834526951</v>
      </c>
    </row>
    <row r="306" spans="1:17" ht="15" thickBot="1" x14ac:dyDescent="0.35">
      <c r="A306" s="5" t="s">
        <v>14</v>
      </c>
      <c r="B306" s="55">
        <v>3.21</v>
      </c>
      <c r="C306" s="55">
        <v>2.99</v>
      </c>
      <c r="D306" s="55">
        <v>2.94</v>
      </c>
      <c r="E306" s="55">
        <v>3.02</v>
      </c>
      <c r="F306" s="55">
        <v>2.58</v>
      </c>
      <c r="G306" s="55">
        <v>3.02</v>
      </c>
      <c r="H306" s="55">
        <v>2.86</v>
      </c>
      <c r="I306" s="55">
        <v>2.79</v>
      </c>
      <c r="J306" s="55">
        <v>2.76</v>
      </c>
      <c r="K306" s="55">
        <v>2.65</v>
      </c>
      <c r="L306" s="94">
        <v>3.34</v>
      </c>
      <c r="M306" s="55">
        <v>2.64</v>
      </c>
      <c r="N306" s="88">
        <v>2.5299999999999998</v>
      </c>
      <c r="O306" s="55">
        <v>2.96</v>
      </c>
      <c r="P306" s="55">
        <f t="shared" si="59"/>
        <v>2.7129521586931156</v>
      </c>
      <c r="Q306" s="53">
        <f t="shared" si="60"/>
        <v>2.8916051908890203</v>
      </c>
    </row>
    <row r="307" spans="1:17" ht="15" thickBot="1" x14ac:dyDescent="0.35">
      <c r="A307" s="5" t="s">
        <v>15</v>
      </c>
      <c r="B307" s="55">
        <v>10.3</v>
      </c>
      <c r="C307" s="55">
        <v>11.03</v>
      </c>
      <c r="D307" s="88">
        <v>8.8699999999999992</v>
      </c>
      <c r="E307" s="55">
        <v>10.63</v>
      </c>
      <c r="F307" s="55">
        <v>10.210000000000001</v>
      </c>
      <c r="G307" s="55">
        <v>10.14</v>
      </c>
      <c r="H307" s="55">
        <v>10.27</v>
      </c>
      <c r="I307" s="55">
        <v>10.42</v>
      </c>
      <c r="J307" s="94">
        <v>11.66</v>
      </c>
      <c r="K307" s="55">
        <v>10.94</v>
      </c>
      <c r="L307" s="55">
        <v>11.01</v>
      </c>
      <c r="M307" s="55">
        <v>10.26</v>
      </c>
      <c r="N307" s="55">
        <v>10.76</v>
      </c>
      <c r="O307" s="55">
        <v>10.97</v>
      </c>
      <c r="P307" s="55">
        <f t="shared" si="59"/>
        <v>10.793465577596265</v>
      </c>
      <c r="Q307" s="53">
        <f t="shared" si="60"/>
        <v>10.478703354692801</v>
      </c>
    </row>
    <row r="308" spans="1:17" ht="15" thickBot="1" x14ac:dyDescent="0.35">
      <c r="A308" s="14" t="s">
        <v>16</v>
      </c>
      <c r="B308" s="53">
        <v>22.22</v>
      </c>
      <c r="C308" s="53">
        <v>22.61</v>
      </c>
      <c r="D308" s="89">
        <v>20.36</v>
      </c>
      <c r="E308" s="53">
        <v>21.86</v>
      </c>
      <c r="F308" s="53">
        <v>20.66</v>
      </c>
      <c r="G308" s="53">
        <v>21.15</v>
      </c>
      <c r="H308" s="53">
        <v>21.2</v>
      </c>
      <c r="I308" s="53">
        <v>21.2</v>
      </c>
      <c r="J308" s="53">
        <v>22.78</v>
      </c>
      <c r="K308" s="96">
        <v>22.95</v>
      </c>
      <c r="L308" s="53">
        <v>22.8</v>
      </c>
      <c r="M308" s="53">
        <v>20.97</v>
      </c>
      <c r="N308" s="53">
        <v>21.67</v>
      </c>
      <c r="O308" s="53">
        <v>22.72</v>
      </c>
      <c r="P308" s="53">
        <f t="shared" si="59"/>
        <v>22.578763127187866</v>
      </c>
      <c r="Q308" s="53">
        <f t="shared" si="60"/>
        <v>21.77588713585698</v>
      </c>
    </row>
    <row r="309" spans="1:17" ht="15" thickBot="1" x14ac:dyDescent="0.35">
      <c r="A309" s="5" t="s">
        <v>17</v>
      </c>
      <c r="B309" s="55">
        <v>2.37</v>
      </c>
      <c r="C309" s="55">
        <v>2.65</v>
      </c>
      <c r="D309" s="55">
        <v>2.35</v>
      </c>
      <c r="E309" s="55">
        <v>2.2999999999999998</v>
      </c>
      <c r="F309" s="55">
        <v>2.2999999999999998</v>
      </c>
      <c r="G309" s="94">
        <v>2.91</v>
      </c>
      <c r="H309" s="55">
        <v>2.3199999999999998</v>
      </c>
      <c r="I309" s="55">
        <v>2.0299999999999998</v>
      </c>
      <c r="J309" s="55">
        <v>2.19</v>
      </c>
      <c r="K309" s="88">
        <v>1.92</v>
      </c>
      <c r="L309" s="55">
        <v>2.15</v>
      </c>
      <c r="M309" s="55">
        <v>2.4500000000000002</v>
      </c>
      <c r="N309" s="55">
        <v>2.06</v>
      </c>
      <c r="O309" s="55">
        <v>2.2799999999999998</v>
      </c>
      <c r="P309" s="55">
        <f t="shared" si="59"/>
        <v>2.4504084014002334</v>
      </c>
      <c r="Q309" s="53">
        <f t="shared" si="60"/>
        <v>2.3423617468095417</v>
      </c>
    </row>
    <row r="310" spans="1:17" ht="15" thickBot="1" x14ac:dyDescent="0.35">
      <c r="A310" s="5" t="s">
        <v>18</v>
      </c>
      <c r="B310" s="55">
        <v>0.52</v>
      </c>
      <c r="C310" s="55">
        <v>0.43</v>
      </c>
      <c r="D310" s="55">
        <v>0.64</v>
      </c>
      <c r="E310" s="88">
        <v>0.39</v>
      </c>
      <c r="F310" s="55">
        <v>0.5</v>
      </c>
      <c r="G310" s="55">
        <v>0.56000000000000005</v>
      </c>
      <c r="H310" s="55">
        <v>0.39</v>
      </c>
      <c r="I310" s="55">
        <v>0.56999999999999995</v>
      </c>
      <c r="J310" s="55">
        <v>0.5</v>
      </c>
      <c r="K310" s="55">
        <v>0.68</v>
      </c>
      <c r="L310" s="55">
        <v>0.49</v>
      </c>
      <c r="M310" s="55">
        <v>0.51</v>
      </c>
      <c r="N310" s="55">
        <v>0.76</v>
      </c>
      <c r="O310" s="94">
        <v>0.8</v>
      </c>
      <c r="P310" s="55">
        <f t="shared" si="59"/>
        <v>0.64177362893815637</v>
      </c>
      <c r="Q310" s="53">
        <f t="shared" si="60"/>
        <v>0.54251251951968116</v>
      </c>
    </row>
    <row r="311" spans="1:17" ht="15" thickBot="1" x14ac:dyDescent="0.35">
      <c r="A311" s="5" t="s">
        <v>19</v>
      </c>
      <c r="B311" s="55">
        <v>5.03</v>
      </c>
      <c r="C311" s="88">
        <v>4.8899999999999997</v>
      </c>
      <c r="D311" s="55">
        <v>5.91</v>
      </c>
      <c r="E311" s="55">
        <v>6.66</v>
      </c>
      <c r="F311" s="55">
        <v>6.33</v>
      </c>
      <c r="G311" s="55">
        <v>5.72</v>
      </c>
      <c r="H311" s="55">
        <v>6.24</v>
      </c>
      <c r="I311" s="55">
        <v>6.95</v>
      </c>
      <c r="J311" s="55">
        <v>6.8</v>
      </c>
      <c r="K311" s="55">
        <v>6.17</v>
      </c>
      <c r="L311" s="55">
        <v>6.3</v>
      </c>
      <c r="M311" s="55">
        <v>6.45</v>
      </c>
      <c r="N311" s="94">
        <v>8.0299999999999994</v>
      </c>
      <c r="O311" s="55">
        <v>6.89</v>
      </c>
      <c r="P311" s="55">
        <f t="shared" si="59"/>
        <v>6.8553092182030344</v>
      </c>
      <c r="Q311" s="53">
        <f t="shared" si="60"/>
        <v>6.1964891497496097</v>
      </c>
    </row>
    <row r="312" spans="1:17" ht="15" thickBot="1" x14ac:dyDescent="0.35">
      <c r="A312" s="5" t="s">
        <v>20</v>
      </c>
      <c r="B312" s="55">
        <v>6.51</v>
      </c>
      <c r="C312" s="88">
        <v>6.42</v>
      </c>
      <c r="D312" s="55">
        <v>6.77</v>
      </c>
      <c r="E312" s="55">
        <v>7.43</v>
      </c>
      <c r="F312" s="55">
        <v>7.36</v>
      </c>
      <c r="G312" s="55">
        <v>7.21</v>
      </c>
      <c r="H312" s="55">
        <v>7.13</v>
      </c>
      <c r="I312" s="94">
        <v>7.46</v>
      </c>
      <c r="J312" s="55">
        <v>7.1</v>
      </c>
      <c r="K312" s="55">
        <v>7.1</v>
      </c>
      <c r="L312" s="55">
        <v>7.02</v>
      </c>
      <c r="M312" s="55">
        <v>7.11</v>
      </c>
      <c r="N312" s="55">
        <v>6.59</v>
      </c>
      <c r="O312" s="55">
        <v>6.83</v>
      </c>
      <c r="P312" s="55">
        <f t="shared" si="59"/>
        <v>6.7677946324387399</v>
      </c>
      <c r="Q312" s="53">
        <f t="shared" si="60"/>
        <v>6.977276398686123</v>
      </c>
    </row>
    <row r="313" spans="1:17" ht="15" thickBot="1" x14ac:dyDescent="0.35">
      <c r="A313" s="5" t="s">
        <v>21</v>
      </c>
      <c r="B313" s="55">
        <v>0.83</v>
      </c>
      <c r="C313" s="55">
        <v>0.99</v>
      </c>
      <c r="D313" s="55">
        <v>0.75</v>
      </c>
      <c r="E313" s="88">
        <v>0.65</v>
      </c>
      <c r="F313" s="55">
        <v>0.98</v>
      </c>
      <c r="G313" s="55">
        <v>1.04</v>
      </c>
      <c r="H313" s="55">
        <v>0.72</v>
      </c>
      <c r="I313" s="55">
        <v>0.74</v>
      </c>
      <c r="J313" s="55">
        <v>1.0900000000000001</v>
      </c>
      <c r="K313" s="55">
        <v>1.17</v>
      </c>
      <c r="L313" s="55">
        <v>0.96</v>
      </c>
      <c r="M313" s="94">
        <v>1.36</v>
      </c>
      <c r="N313" s="55">
        <v>0.65</v>
      </c>
      <c r="O313" s="55">
        <v>1.21</v>
      </c>
      <c r="P313" s="55">
        <f t="shared" si="59"/>
        <v>1.2543757292882147</v>
      </c>
      <c r="Q313" s="53">
        <f t="shared" si="60"/>
        <v>0.93290614398793825</v>
      </c>
    </row>
    <row r="314" spans="1:17" ht="15" thickBot="1" x14ac:dyDescent="0.35">
      <c r="A314" s="5" t="s">
        <v>22</v>
      </c>
      <c r="B314" s="55">
        <v>2.44</v>
      </c>
      <c r="C314" s="55">
        <v>2.41</v>
      </c>
      <c r="D314" s="88">
        <v>2.2999999999999998</v>
      </c>
      <c r="E314" s="55">
        <v>2.6</v>
      </c>
      <c r="F314" s="55">
        <v>2.8</v>
      </c>
      <c r="G314" s="55">
        <v>3.26</v>
      </c>
      <c r="H314" s="55">
        <v>2.4900000000000002</v>
      </c>
      <c r="I314" s="55">
        <v>2.54</v>
      </c>
      <c r="J314" s="55">
        <v>3.19</v>
      </c>
      <c r="K314" s="94">
        <v>3.35</v>
      </c>
      <c r="L314" s="55">
        <v>2.69</v>
      </c>
      <c r="M314" s="55">
        <v>3.28</v>
      </c>
      <c r="N314" s="55">
        <v>2.88</v>
      </c>
      <c r="O314" s="55">
        <v>2.99</v>
      </c>
      <c r="P314" s="55">
        <f t="shared" si="59"/>
        <v>2.7421236872812136</v>
      </c>
      <c r="Q314" s="53">
        <f t="shared" si="60"/>
        <v>2.7462172203973938</v>
      </c>
    </row>
    <row r="315" spans="1:17" ht="15" thickBot="1" x14ac:dyDescent="0.35">
      <c r="A315" s="5" t="s">
        <v>23</v>
      </c>
      <c r="B315" s="88">
        <v>5.14</v>
      </c>
      <c r="C315" s="55">
        <v>5.6</v>
      </c>
      <c r="D315" s="55">
        <v>5.33</v>
      </c>
      <c r="E315" s="55">
        <v>6.19</v>
      </c>
      <c r="F315" s="55">
        <v>6.88</v>
      </c>
      <c r="G315" s="55">
        <v>6.76</v>
      </c>
      <c r="H315" s="55">
        <v>6.94</v>
      </c>
      <c r="I315" s="94">
        <v>7.69</v>
      </c>
      <c r="J315" s="55">
        <v>7.67</v>
      </c>
      <c r="K315" s="55">
        <v>6.78</v>
      </c>
      <c r="L315" s="55">
        <v>7.02</v>
      </c>
      <c r="M315" s="55">
        <v>6.1</v>
      </c>
      <c r="N315" s="55">
        <v>7.47</v>
      </c>
      <c r="O315" s="55">
        <v>6.18</v>
      </c>
      <c r="P315" s="55">
        <f t="shared" si="59"/>
        <v>6.5635939323220533</v>
      </c>
      <c r="Q315" s="53">
        <f t="shared" si="60"/>
        <v>6.434763879166443</v>
      </c>
    </row>
    <row r="316" spans="1:17" ht="15" thickBot="1" x14ac:dyDescent="0.35">
      <c r="A316" s="5" t="s">
        <v>24</v>
      </c>
      <c r="B316" s="55">
        <v>2.99</v>
      </c>
      <c r="C316" s="55">
        <v>2.81</v>
      </c>
      <c r="D316" s="55">
        <v>2.64</v>
      </c>
      <c r="E316" s="55">
        <v>2.71</v>
      </c>
      <c r="F316" s="55">
        <v>2.85</v>
      </c>
      <c r="G316" s="55">
        <v>3.18</v>
      </c>
      <c r="H316" s="55">
        <v>2.92</v>
      </c>
      <c r="I316" s="55">
        <v>2.64</v>
      </c>
      <c r="J316" s="55">
        <v>2.86</v>
      </c>
      <c r="K316" s="55">
        <v>2.58</v>
      </c>
      <c r="L316" s="55">
        <v>2.59</v>
      </c>
      <c r="M316" s="88">
        <v>2.5299999999999998</v>
      </c>
      <c r="N316" s="94">
        <v>3.62</v>
      </c>
      <c r="O316" s="55">
        <v>2.9</v>
      </c>
      <c r="P316" s="55">
        <f t="shared" si="59"/>
        <v>3.2088681446907819</v>
      </c>
      <c r="Q316" s="53">
        <f t="shared" si="60"/>
        <v>2.8552581982661138</v>
      </c>
    </row>
    <row r="317" spans="1:17" ht="23.4" thickBot="1" x14ac:dyDescent="0.35">
      <c r="A317" s="17" t="s">
        <v>25</v>
      </c>
      <c r="B317" s="89">
        <v>25.83</v>
      </c>
      <c r="C317" s="53">
        <v>26.19</v>
      </c>
      <c r="D317" s="53">
        <v>26.68</v>
      </c>
      <c r="E317" s="53">
        <v>28.94</v>
      </c>
      <c r="F317" s="53">
        <v>29.99</v>
      </c>
      <c r="G317" s="53">
        <v>30.64</v>
      </c>
      <c r="H317" s="53">
        <v>29.16</v>
      </c>
      <c r="I317" s="53">
        <v>30.63</v>
      </c>
      <c r="J317" s="53">
        <v>31.39</v>
      </c>
      <c r="K317" s="53">
        <v>29.75</v>
      </c>
      <c r="L317" s="53">
        <v>29.22</v>
      </c>
      <c r="M317" s="53">
        <v>29.79</v>
      </c>
      <c r="N317" s="96">
        <v>32.049999999999997</v>
      </c>
      <c r="O317" s="53">
        <v>30.08</v>
      </c>
      <c r="P317" s="53">
        <f t="shared" si="59"/>
        <v>30.484247374562429</v>
      </c>
      <c r="Q317" s="53">
        <f t="shared" si="60"/>
        <v>29.027785256582845</v>
      </c>
    </row>
    <row r="318" spans="1:17" ht="15" thickBot="1" x14ac:dyDescent="0.35">
      <c r="A318" s="19" t="s">
        <v>26</v>
      </c>
      <c r="B318" s="53">
        <v>100</v>
      </c>
      <c r="C318" s="53">
        <v>100</v>
      </c>
      <c r="D318" s="53">
        <v>100</v>
      </c>
      <c r="E318" s="53">
        <v>100</v>
      </c>
      <c r="F318" s="53">
        <v>100</v>
      </c>
      <c r="G318" s="53">
        <v>100</v>
      </c>
      <c r="H318" s="53">
        <v>100</v>
      </c>
      <c r="I318" s="53">
        <v>100</v>
      </c>
      <c r="J318" s="53">
        <v>100</v>
      </c>
      <c r="K318" s="53">
        <v>100</v>
      </c>
      <c r="L318" s="53">
        <v>100</v>
      </c>
      <c r="M318" s="53">
        <v>100</v>
      </c>
      <c r="N318" s="53">
        <v>100</v>
      </c>
      <c r="O318" s="53">
        <v>100</v>
      </c>
      <c r="P318" s="53">
        <f t="shared" si="59"/>
        <v>100</v>
      </c>
      <c r="Q318" s="54">
        <f>Q303+Q308+Q317</f>
        <v>100</v>
      </c>
    </row>
    <row r="319" spans="1:17" ht="15.6" x14ac:dyDescent="0.3">
      <c r="A319" s="2"/>
    </row>
    <row r="320" spans="1:17" ht="15.6" x14ac:dyDescent="0.3">
      <c r="A320" s="2"/>
    </row>
    <row r="321" spans="1:19" ht="16.2" thickBot="1" x14ac:dyDescent="0.35">
      <c r="A321" s="98" t="s">
        <v>30</v>
      </c>
      <c r="B321" s="98"/>
      <c r="C321" s="98"/>
      <c r="D321" s="98"/>
      <c r="E321" s="98"/>
      <c r="F321" s="98"/>
      <c r="G321" s="98"/>
      <c r="H321" s="98"/>
      <c r="I321" s="98"/>
      <c r="J321" s="98"/>
      <c r="K321" s="98"/>
      <c r="L321" s="98"/>
      <c r="M321" s="98"/>
      <c r="N321" s="98"/>
    </row>
    <row r="322" spans="1:19" x14ac:dyDescent="0.3">
      <c r="A322" s="115" t="s">
        <v>1</v>
      </c>
      <c r="B322" s="113">
        <v>2001</v>
      </c>
      <c r="C322" s="113" t="s">
        <v>31</v>
      </c>
      <c r="D322" s="113" t="s">
        <v>32</v>
      </c>
      <c r="E322" s="113" t="s">
        <v>33</v>
      </c>
      <c r="F322" s="113" t="s">
        <v>34</v>
      </c>
      <c r="G322" s="113" t="s">
        <v>35</v>
      </c>
      <c r="H322" s="113" t="s">
        <v>36</v>
      </c>
      <c r="I322" s="113" t="s">
        <v>37</v>
      </c>
      <c r="J322" s="113" t="s">
        <v>38</v>
      </c>
      <c r="K322" s="113" t="s">
        <v>39</v>
      </c>
      <c r="L322" s="113" t="s">
        <v>40</v>
      </c>
      <c r="M322" s="113" t="s">
        <v>41</v>
      </c>
      <c r="N322" s="113" t="s">
        <v>42</v>
      </c>
      <c r="O322" s="113" t="s">
        <v>43</v>
      </c>
      <c r="P322" s="113" t="s">
        <v>57</v>
      </c>
      <c r="Q322" s="113" t="s">
        <v>66</v>
      </c>
      <c r="R322" s="113" t="s">
        <v>69</v>
      </c>
      <c r="S322" s="35" t="s">
        <v>51</v>
      </c>
    </row>
    <row r="323" spans="1:19" ht="15" thickBot="1" x14ac:dyDescent="0.35">
      <c r="A323" s="116"/>
      <c r="B323" s="114"/>
      <c r="C323" s="114"/>
      <c r="D323" s="114"/>
      <c r="E323" s="114"/>
      <c r="F323" s="114"/>
      <c r="G323" s="114"/>
      <c r="H323" s="114"/>
      <c r="I323" s="114"/>
      <c r="J323" s="114"/>
      <c r="K323" s="114"/>
      <c r="L323" s="114"/>
      <c r="M323" s="114"/>
      <c r="N323" s="114"/>
      <c r="O323" s="114"/>
      <c r="P323" s="114"/>
      <c r="Q323" s="114"/>
      <c r="R323" s="114"/>
      <c r="S323" s="36" t="s">
        <v>70</v>
      </c>
    </row>
    <row r="324" spans="1:19" ht="15" thickBot="1" x14ac:dyDescent="0.35">
      <c r="A324" s="5" t="s">
        <v>3</v>
      </c>
      <c r="B324" s="13" t="s">
        <v>53</v>
      </c>
      <c r="C324" s="11">
        <v>4.97</v>
      </c>
      <c r="D324" s="13">
        <v>-3.72</v>
      </c>
      <c r="E324" s="13">
        <v>-13.01</v>
      </c>
      <c r="F324" s="13">
        <v>-8.48</v>
      </c>
      <c r="G324" s="13">
        <v>-10.82</v>
      </c>
      <c r="H324" s="13">
        <v>-2.97</v>
      </c>
      <c r="I324" s="12">
        <v>-15.31</v>
      </c>
      <c r="J324" s="13">
        <v>-4.5199999999999996</v>
      </c>
      <c r="K324" s="13">
        <v>3.15</v>
      </c>
      <c r="L324" s="13">
        <v>-2.14</v>
      </c>
      <c r="M324" s="55">
        <f t="shared" ref="M324:N324" si="61">(M237-L237)/L237*100</f>
        <v>-10.625</v>
      </c>
      <c r="N324" s="55">
        <f t="shared" si="61"/>
        <v>-9.44055944055944</v>
      </c>
      <c r="O324" s="55">
        <f>(O237-N237)/N237*100</f>
        <v>2.3166023166023164</v>
      </c>
      <c r="P324" s="55">
        <f>(P237-O237)/O237*100</f>
        <v>-7.1698113207547172</v>
      </c>
      <c r="Q324" s="55">
        <f>(P237-B237)/B237*100</f>
        <v>-56.305506216696266</v>
      </c>
      <c r="R324" s="55">
        <f>(P237-K237)/K237*100</f>
        <v>-24.770642201834864</v>
      </c>
      <c r="S324" s="55">
        <v>-25</v>
      </c>
    </row>
    <row r="325" spans="1:19" ht="15" thickBot="1" x14ac:dyDescent="0.35">
      <c r="A325" s="5" t="s">
        <v>4</v>
      </c>
      <c r="B325" s="13" t="s">
        <v>53</v>
      </c>
      <c r="C325" s="13">
        <v>31.25</v>
      </c>
      <c r="D325" s="13">
        <v>-23.81</v>
      </c>
      <c r="E325" s="13">
        <v>6.25</v>
      </c>
      <c r="F325" s="13">
        <v>-23.53</v>
      </c>
      <c r="G325" s="12">
        <v>-53.85</v>
      </c>
      <c r="H325" s="13">
        <v>66.67</v>
      </c>
      <c r="I325" s="13">
        <v>0</v>
      </c>
      <c r="J325" s="13">
        <v>-20</v>
      </c>
      <c r="K325" s="13">
        <v>37.5</v>
      </c>
      <c r="L325" s="13">
        <v>-18.18</v>
      </c>
      <c r="M325" s="13">
        <v>22.22</v>
      </c>
      <c r="N325" s="13">
        <v>-36.36</v>
      </c>
      <c r="O325" s="11">
        <v>85.71</v>
      </c>
      <c r="P325" s="55">
        <f t="shared" ref="P325:P347" si="62">(P238-O238)/O238*100</f>
        <v>-46.153846153846153</v>
      </c>
      <c r="Q325" s="55">
        <f>(P238-B238)/B238*100</f>
        <v>-56.25</v>
      </c>
      <c r="R325" s="55">
        <f t="shared" ref="R325:R347" si="63">(P238-K238)/K238*100</f>
        <v>-36.363636363636367</v>
      </c>
      <c r="S325" s="55">
        <v>-25</v>
      </c>
    </row>
    <row r="326" spans="1:19" ht="15" thickBot="1" x14ac:dyDescent="0.35">
      <c r="A326" s="5" t="s">
        <v>5</v>
      </c>
      <c r="B326" s="13" t="s">
        <v>53</v>
      </c>
      <c r="C326" s="13">
        <v>-2.98</v>
      </c>
      <c r="D326" s="13">
        <v>-6.15</v>
      </c>
      <c r="E326" s="13">
        <v>-11.67</v>
      </c>
      <c r="F326" s="13">
        <v>-4.87</v>
      </c>
      <c r="G326" s="11">
        <v>6.82</v>
      </c>
      <c r="H326" s="13">
        <v>-11.74</v>
      </c>
      <c r="I326" s="13">
        <v>-12.14</v>
      </c>
      <c r="J326" s="13">
        <v>-11.32</v>
      </c>
      <c r="K326" s="13">
        <v>-6.3</v>
      </c>
      <c r="L326" s="13">
        <v>-5.84</v>
      </c>
      <c r="M326" s="13">
        <v>3.2</v>
      </c>
      <c r="N326" s="12">
        <v>-20.22</v>
      </c>
      <c r="O326" s="13">
        <v>2.2799999999999998</v>
      </c>
      <c r="P326" s="55">
        <f t="shared" si="62"/>
        <v>6.6964285714285712</v>
      </c>
      <c r="Q326" s="55">
        <f t="shared" ref="Q326:Q347" si="64">(P239-B239)/B239*100</f>
        <v>-55.452003727865794</v>
      </c>
      <c r="R326" s="55">
        <f t="shared" si="63"/>
        <v>-15.398230088495577</v>
      </c>
      <c r="S326" s="55">
        <v>-25</v>
      </c>
    </row>
    <row r="327" spans="1:19" ht="15" thickBot="1" x14ac:dyDescent="0.35">
      <c r="A327" s="5" t="s">
        <v>6</v>
      </c>
      <c r="B327" s="13" t="s">
        <v>53</v>
      </c>
      <c r="C327" s="13">
        <v>-14.86</v>
      </c>
      <c r="D327" s="13">
        <v>3.17</v>
      </c>
      <c r="E327" s="13">
        <v>-4.62</v>
      </c>
      <c r="F327" s="13">
        <v>-5.65</v>
      </c>
      <c r="G327" s="12">
        <v>-19.66</v>
      </c>
      <c r="H327" s="13">
        <v>-7.45</v>
      </c>
      <c r="I327" s="13">
        <v>-16.09</v>
      </c>
      <c r="J327" s="13">
        <v>-17.809999999999999</v>
      </c>
      <c r="K327" s="13">
        <v>-1.67</v>
      </c>
      <c r="L327" s="13">
        <v>-1.69</v>
      </c>
      <c r="M327" s="11">
        <v>25.86</v>
      </c>
      <c r="N327" s="13">
        <v>-19.18</v>
      </c>
      <c r="O327" s="13">
        <v>1.69</v>
      </c>
      <c r="P327" s="94">
        <f t="shared" si="62"/>
        <v>30</v>
      </c>
      <c r="Q327" s="55">
        <f t="shared" si="64"/>
        <v>-47.297297297297298</v>
      </c>
      <c r="R327" s="55">
        <f t="shared" si="63"/>
        <v>32.20338983050847</v>
      </c>
      <c r="S327" s="55">
        <v>-25</v>
      </c>
    </row>
    <row r="328" spans="1:19" ht="15" thickBot="1" x14ac:dyDescent="0.35">
      <c r="A328" s="5" t="s">
        <v>7</v>
      </c>
      <c r="B328" s="13" t="s">
        <v>53</v>
      </c>
      <c r="C328" s="13">
        <v>-6.2</v>
      </c>
      <c r="D328" s="13">
        <v>9.3800000000000008</v>
      </c>
      <c r="E328" s="13">
        <v>-22.08</v>
      </c>
      <c r="F328" s="13">
        <v>0.18</v>
      </c>
      <c r="G328" s="13">
        <v>-0.36</v>
      </c>
      <c r="H328" s="13">
        <v>-2.71</v>
      </c>
      <c r="I328" s="13">
        <v>-14.87</v>
      </c>
      <c r="J328" s="12">
        <v>-25.98</v>
      </c>
      <c r="K328" s="11">
        <v>16.809999999999999</v>
      </c>
      <c r="L328" s="13">
        <v>-6.82</v>
      </c>
      <c r="M328" s="13">
        <v>1.9</v>
      </c>
      <c r="N328" s="13">
        <v>-20.48</v>
      </c>
      <c r="O328" s="13">
        <v>8.6999999999999993</v>
      </c>
      <c r="P328" s="55">
        <f t="shared" si="62"/>
        <v>-3.0769230769230771</v>
      </c>
      <c r="Q328" s="55">
        <f t="shared" si="64"/>
        <v>-54.54545454545454</v>
      </c>
      <c r="R328" s="55">
        <f t="shared" si="63"/>
        <v>-20.454545454545457</v>
      </c>
      <c r="S328" s="55">
        <v>-25</v>
      </c>
    </row>
    <row r="329" spans="1:19" ht="15" thickBot="1" x14ac:dyDescent="0.35">
      <c r="A329" s="5" t="s">
        <v>8</v>
      </c>
      <c r="B329" s="13" t="s">
        <v>53</v>
      </c>
      <c r="C329" s="13">
        <v>-1.93</v>
      </c>
      <c r="D329" s="13">
        <v>-8.3699999999999992</v>
      </c>
      <c r="E329" s="13">
        <v>-17.739999999999998</v>
      </c>
      <c r="F329" s="13">
        <v>9.15</v>
      </c>
      <c r="G329" s="13">
        <v>-14.97</v>
      </c>
      <c r="H329" s="13">
        <v>-12.68</v>
      </c>
      <c r="I329" s="13">
        <v>-11.29</v>
      </c>
      <c r="J329" s="13">
        <v>6.36</v>
      </c>
      <c r="K329" s="13">
        <v>-11.97</v>
      </c>
      <c r="L329" s="12">
        <v>-18.45</v>
      </c>
      <c r="M329" s="13">
        <v>1.19</v>
      </c>
      <c r="N329" s="13">
        <v>-2.35</v>
      </c>
      <c r="O329" s="84">
        <v>20.48</v>
      </c>
      <c r="P329" s="55">
        <f t="shared" si="62"/>
        <v>-30</v>
      </c>
      <c r="Q329" s="55">
        <f t="shared" si="64"/>
        <v>-66.183574879227052</v>
      </c>
      <c r="R329" s="55">
        <f t="shared" si="63"/>
        <v>-32.038834951456316</v>
      </c>
      <c r="S329" s="55">
        <v>-25</v>
      </c>
    </row>
    <row r="330" spans="1:19" ht="15" thickBot="1" x14ac:dyDescent="0.35">
      <c r="A330" s="5" t="s">
        <v>9</v>
      </c>
      <c r="B330" s="13" t="s">
        <v>53</v>
      </c>
      <c r="C330" s="13">
        <v>-11.56</v>
      </c>
      <c r="D330" s="13">
        <v>-14.38</v>
      </c>
      <c r="E330" s="13">
        <v>-4.58</v>
      </c>
      <c r="F330" s="13">
        <v>-12</v>
      </c>
      <c r="G330" s="13">
        <v>7.27</v>
      </c>
      <c r="H330" s="13">
        <v>-22.88</v>
      </c>
      <c r="I330" s="13">
        <v>-4.4000000000000004</v>
      </c>
      <c r="J330" s="13">
        <v>-12.64</v>
      </c>
      <c r="K330" s="84">
        <v>10.53</v>
      </c>
      <c r="L330" s="13">
        <v>-4.76</v>
      </c>
      <c r="M330" s="13">
        <v>10</v>
      </c>
      <c r="N330" s="13">
        <v>-3.41</v>
      </c>
      <c r="O330" s="12">
        <v>-31.76</v>
      </c>
      <c r="P330" s="94">
        <f t="shared" si="62"/>
        <v>53.448275862068961</v>
      </c>
      <c r="Q330" s="55">
        <f t="shared" si="64"/>
        <v>-48.554913294797686</v>
      </c>
      <c r="R330" s="55">
        <f t="shared" si="63"/>
        <v>5.9523809523809517</v>
      </c>
      <c r="S330" s="55">
        <v>-25</v>
      </c>
    </row>
    <row r="331" spans="1:19" ht="15" thickBot="1" x14ac:dyDescent="0.35">
      <c r="A331" s="5" t="s">
        <v>10</v>
      </c>
      <c r="B331" s="13" t="s">
        <v>53</v>
      </c>
      <c r="C331" s="13">
        <v>-2.95</v>
      </c>
      <c r="D331" s="13">
        <v>-4.18</v>
      </c>
      <c r="E331" s="13">
        <v>-9.92</v>
      </c>
      <c r="F331" s="13">
        <v>-6.75</v>
      </c>
      <c r="G331" s="13">
        <v>-15.12</v>
      </c>
      <c r="H331" s="13">
        <v>-1.48</v>
      </c>
      <c r="I331" s="13">
        <v>-0.38</v>
      </c>
      <c r="J331" s="12">
        <v>-20.23</v>
      </c>
      <c r="K331" s="13">
        <v>-4.9800000000000004</v>
      </c>
      <c r="L331" s="11">
        <v>-0.25</v>
      </c>
      <c r="M331" s="13">
        <v>-5</v>
      </c>
      <c r="N331" s="13">
        <v>-9.4700000000000006</v>
      </c>
      <c r="O331" s="13">
        <v>-4.9400000000000004</v>
      </c>
      <c r="P331" s="55">
        <f t="shared" si="62"/>
        <v>-0.3058103975535168</v>
      </c>
      <c r="Q331" s="55">
        <f t="shared" si="64"/>
        <v>-59.901599015990158</v>
      </c>
      <c r="R331" s="55">
        <f t="shared" si="63"/>
        <v>-18.703241895261847</v>
      </c>
      <c r="S331" s="55">
        <v>-25</v>
      </c>
    </row>
    <row r="332" spans="1:19" ht="15" thickBot="1" x14ac:dyDescent="0.35">
      <c r="A332" s="14" t="s">
        <v>11</v>
      </c>
      <c r="B332" s="21" t="s">
        <v>54</v>
      </c>
      <c r="C332" s="13">
        <v>-3.04</v>
      </c>
      <c r="D332" s="13">
        <v>-2.74</v>
      </c>
      <c r="E332" s="13">
        <v>-13.35</v>
      </c>
      <c r="F332" s="13">
        <v>-4.68</v>
      </c>
      <c r="G332" s="13">
        <v>-4.8099999999999996</v>
      </c>
      <c r="H332" s="13">
        <v>-6.81</v>
      </c>
      <c r="I332" s="13">
        <v>-10.52</v>
      </c>
      <c r="J332" s="13">
        <v>-14.79</v>
      </c>
      <c r="K332" s="13">
        <v>0.21</v>
      </c>
      <c r="L332" s="13">
        <v>-4.83</v>
      </c>
      <c r="M332" s="13">
        <v>-0.22</v>
      </c>
      <c r="N332" s="12">
        <v>-14.83</v>
      </c>
      <c r="O332" s="11">
        <v>1.4</v>
      </c>
      <c r="P332" s="55">
        <f t="shared" si="62"/>
        <v>0.81453634085213023</v>
      </c>
      <c r="Q332" s="53">
        <f t="shared" si="64"/>
        <v>-56.348345089527939</v>
      </c>
      <c r="R332" s="53">
        <f t="shared" si="63"/>
        <v>-17.317574511819117</v>
      </c>
      <c r="S332" s="53">
        <v>-25</v>
      </c>
    </row>
    <row r="333" spans="1:19" ht="15" thickBot="1" x14ac:dyDescent="0.35">
      <c r="A333" s="5" t="s">
        <v>12</v>
      </c>
      <c r="B333" s="13" t="s">
        <v>53</v>
      </c>
      <c r="C333" s="13">
        <v>-2.79</v>
      </c>
      <c r="D333" s="13">
        <v>-10.88</v>
      </c>
      <c r="E333" s="13">
        <v>-8.2899999999999991</v>
      </c>
      <c r="F333" s="13">
        <v>-9.0500000000000007</v>
      </c>
      <c r="G333" s="13">
        <v>-2.4900000000000002</v>
      </c>
      <c r="H333" s="13">
        <v>-8.7799999999999994</v>
      </c>
      <c r="I333" s="13">
        <v>-8.07</v>
      </c>
      <c r="J333" s="13">
        <v>-5.74</v>
      </c>
      <c r="K333" s="13">
        <v>9.68</v>
      </c>
      <c r="L333" s="12">
        <v>-13.4</v>
      </c>
      <c r="M333" s="13">
        <v>-4.53</v>
      </c>
      <c r="N333" s="13">
        <v>-11.46</v>
      </c>
      <c r="O333" s="11">
        <v>11.61</v>
      </c>
      <c r="P333" s="55">
        <f t="shared" si="62"/>
        <v>-1.2</v>
      </c>
      <c r="Q333" s="55">
        <f t="shared" si="64"/>
        <v>-50.698602794411173</v>
      </c>
      <c r="R333" s="55">
        <f t="shared" si="63"/>
        <v>-19.281045751633989</v>
      </c>
      <c r="S333" s="55">
        <v>-25</v>
      </c>
    </row>
    <row r="334" spans="1:19" ht="15" thickBot="1" x14ac:dyDescent="0.35">
      <c r="A334" s="5" t="s">
        <v>13</v>
      </c>
      <c r="B334" s="13" t="s">
        <v>53</v>
      </c>
      <c r="C334" s="13">
        <v>-4.2699999999999996</v>
      </c>
      <c r="D334" s="13">
        <v>13.39</v>
      </c>
      <c r="E334" s="13">
        <v>-18.11</v>
      </c>
      <c r="F334" s="13">
        <v>-7.69</v>
      </c>
      <c r="G334" s="13">
        <v>4.17</v>
      </c>
      <c r="H334" s="13">
        <v>-8</v>
      </c>
      <c r="I334" s="13">
        <v>-10.87</v>
      </c>
      <c r="J334" s="13">
        <v>-8.5399999999999991</v>
      </c>
      <c r="K334" s="13">
        <v>5.33</v>
      </c>
      <c r="L334" s="13">
        <v>-22.78</v>
      </c>
      <c r="M334" s="13">
        <v>-18.03</v>
      </c>
      <c r="N334" s="11">
        <v>22</v>
      </c>
      <c r="O334" s="12">
        <v>-22.95</v>
      </c>
      <c r="P334" s="55">
        <f t="shared" si="62"/>
        <v>36.170212765957451</v>
      </c>
      <c r="Q334" s="55">
        <f t="shared" si="64"/>
        <v>-45.299145299145302</v>
      </c>
      <c r="R334" s="55">
        <f t="shared" si="63"/>
        <v>-18.9873417721519</v>
      </c>
      <c r="S334" s="55">
        <v>-25</v>
      </c>
    </row>
    <row r="335" spans="1:19" ht="15" thickBot="1" x14ac:dyDescent="0.35">
      <c r="A335" s="5" t="s">
        <v>14</v>
      </c>
      <c r="B335" s="13" t="s">
        <v>53</v>
      </c>
      <c r="C335" s="13">
        <v>-8.33</v>
      </c>
      <c r="D335" s="13">
        <v>-7.66</v>
      </c>
      <c r="E335" s="13">
        <v>-4.1500000000000004</v>
      </c>
      <c r="F335" s="13">
        <v>-18.920000000000002</v>
      </c>
      <c r="G335" s="13">
        <v>14</v>
      </c>
      <c r="H335" s="13">
        <v>-14.04</v>
      </c>
      <c r="I335" s="13">
        <v>-10.199999999999999</v>
      </c>
      <c r="J335" s="13">
        <v>-11.36</v>
      </c>
      <c r="K335" s="13">
        <v>-6.84</v>
      </c>
      <c r="L335" s="11">
        <v>18.350000000000001</v>
      </c>
      <c r="M335" s="12">
        <v>-23.26</v>
      </c>
      <c r="N335" s="13">
        <v>-13.13</v>
      </c>
      <c r="O335" s="13">
        <v>16.28</v>
      </c>
      <c r="P335" s="55">
        <f t="shared" si="62"/>
        <v>-7.0000000000000009</v>
      </c>
      <c r="Q335" s="55">
        <f t="shared" si="64"/>
        <v>-59.210526315789465</v>
      </c>
      <c r="R335" s="55">
        <f t="shared" si="63"/>
        <v>-14.678899082568808</v>
      </c>
      <c r="S335" s="55">
        <v>-25</v>
      </c>
    </row>
    <row r="336" spans="1:19" ht="15" thickBot="1" x14ac:dyDescent="0.35">
      <c r="A336" s="5" t="s">
        <v>15</v>
      </c>
      <c r="B336" s="13" t="s">
        <v>53</v>
      </c>
      <c r="C336" s="13">
        <v>5.34</v>
      </c>
      <c r="D336" s="12">
        <v>-24.42</v>
      </c>
      <c r="E336" s="11">
        <v>11.86</v>
      </c>
      <c r="F336" s="13">
        <v>-8.76</v>
      </c>
      <c r="G336" s="13">
        <v>-3.2</v>
      </c>
      <c r="H336" s="13">
        <v>-8.35</v>
      </c>
      <c r="I336" s="13">
        <v>-6.45</v>
      </c>
      <c r="J336" s="13">
        <v>0.2</v>
      </c>
      <c r="K336" s="13">
        <v>-8.91</v>
      </c>
      <c r="L336" s="13">
        <v>-5.56</v>
      </c>
      <c r="M336" s="13">
        <v>-9.41</v>
      </c>
      <c r="N336" s="13">
        <v>-4.9400000000000004</v>
      </c>
      <c r="O336" s="13">
        <v>1.37</v>
      </c>
      <c r="P336" s="55">
        <f t="shared" si="62"/>
        <v>-0.26954177897574128</v>
      </c>
      <c r="Q336" s="55">
        <f t="shared" si="64"/>
        <v>-49.384404924760602</v>
      </c>
      <c r="R336" s="55">
        <f t="shared" si="63"/>
        <v>-17.777777777777779</v>
      </c>
      <c r="S336" s="55">
        <v>-25</v>
      </c>
    </row>
    <row r="337" spans="1:19" ht="15" thickBot="1" x14ac:dyDescent="0.35">
      <c r="A337" s="14" t="s">
        <v>16</v>
      </c>
      <c r="B337" s="21" t="s">
        <v>54</v>
      </c>
      <c r="C337" s="21">
        <v>0.06</v>
      </c>
      <c r="D337" s="24">
        <v>-15.34</v>
      </c>
      <c r="E337" s="21">
        <v>0.15</v>
      </c>
      <c r="F337" s="21">
        <v>-10.16</v>
      </c>
      <c r="G337" s="21">
        <v>-0.25</v>
      </c>
      <c r="H337" s="21">
        <v>-9.26</v>
      </c>
      <c r="I337" s="21">
        <v>-7.81</v>
      </c>
      <c r="J337" s="21">
        <v>-3.79</v>
      </c>
      <c r="K337" s="21">
        <v>-2.1800000000000002</v>
      </c>
      <c r="L337" s="21">
        <v>-6.78</v>
      </c>
      <c r="M337" s="21">
        <v>-10.57</v>
      </c>
      <c r="N337" s="21">
        <v>-6.35</v>
      </c>
      <c r="O337" s="22">
        <v>4.21</v>
      </c>
      <c r="P337" s="55">
        <f t="shared" si="62"/>
        <v>0.78125</v>
      </c>
      <c r="Q337" s="53">
        <f t="shared" si="64"/>
        <v>-50.919467343056432</v>
      </c>
      <c r="R337" s="53">
        <f t="shared" si="63"/>
        <v>-18.008474576271187</v>
      </c>
      <c r="S337" s="53">
        <v>-25</v>
      </c>
    </row>
    <row r="338" spans="1:19" ht="15" thickBot="1" x14ac:dyDescent="0.35">
      <c r="A338" s="5" t="s">
        <v>17</v>
      </c>
      <c r="B338" s="13" t="s">
        <v>53</v>
      </c>
      <c r="C338" s="13">
        <v>10.119999999999999</v>
      </c>
      <c r="D338" s="13">
        <v>-16.760000000000002</v>
      </c>
      <c r="E338" s="13">
        <v>-8.44</v>
      </c>
      <c r="F338" s="13">
        <v>-4.96</v>
      </c>
      <c r="G338" s="11">
        <v>23.13</v>
      </c>
      <c r="H338" s="12">
        <v>-27.88</v>
      </c>
      <c r="I338" s="13">
        <v>-19.329999999999998</v>
      </c>
      <c r="J338" s="13">
        <v>-3.13</v>
      </c>
      <c r="K338" s="13">
        <v>-15.05</v>
      </c>
      <c r="L338" s="13">
        <v>5.0599999999999996</v>
      </c>
      <c r="M338" s="13">
        <v>10.84</v>
      </c>
      <c r="N338" s="13">
        <v>-23.91</v>
      </c>
      <c r="O338" s="13">
        <v>10</v>
      </c>
      <c r="P338" s="55">
        <f t="shared" si="62"/>
        <v>9.0909090909090917</v>
      </c>
      <c r="Q338" s="55">
        <f t="shared" si="64"/>
        <v>-50</v>
      </c>
      <c r="R338" s="55">
        <f t="shared" si="63"/>
        <v>6.3291139240506329</v>
      </c>
      <c r="S338" s="55">
        <v>-25</v>
      </c>
    </row>
    <row r="339" spans="1:19" ht="15" thickBot="1" x14ac:dyDescent="0.35">
      <c r="A339" s="5" t="s">
        <v>18</v>
      </c>
      <c r="B339" s="13" t="s">
        <v>53</v>
      </c>
      <c r="C339" s="13">
        <v>-18.920000000000002</v>
      </c>
      <c r="D339" s="11">
        <v>40</v>
      </c>
      <c r="E339" s="12">
        <v>-42.86</v>
      </c>
      <c r="F339" s="13">
        <v>20.83</v>
      </c>
      <c r="G339" s="13">
        <v>10.34</v>
      </c>
      <c r="H339" s="13">
        <v>-37.5</v>
      </c>
      <c r="I339" s="13">
        <v>35</v>
      </c>
      <c r="J339" s="13">
        <v>-22.22</v>
      </c>
      <c r="K339" s="13">
        <v>33.33</v>
      </c>
      <c r="L339" s="13">
        <v>-32.14</v>
      </c>
      <c r="M339" s="13">
        <v>0</v>
      </c>
      <c r="N339" s="13">
        <v>36.840000000000003</v>
      </c>
      <c r="O339" s="13">
        <v>3.85</v>
      </c>
      <c r="P339" s="55">
        <f t="shared" si="62"/>
        <v>-18.518518518518519</v>
      </c>
      <c r="Q339" s="55">
        <f t="shared" si="64"/>
        <v>-40.54054054054054</v>
      </c>
      <c r="R339" s="55">
        <f t="shared" si="63"/>
        <v>-21.428571428571427</v>
      </c>
      <c r="S339" s="55">
        <v>-25</v>
      </c>
    </row>
    <row r="340" spans="1:19" ht="15" thickBot="1" x14ac:dyDescent="0.35">
      <c r="A340" s="5" t="s">
        <v>19</v>
      </c>
      <c r="B340" s="13" t="s">
        <v>53</v>
      </c>
      <c r="C340" s="13">
        <v>-4.4800000000000004</v>
      </c>
      <c r="D340" s="11">
        <v>13.78</v>
      </c>
      <c r="E340" s="13">
        <v>5.15</v>
      </c>
      <c r="F340" s="13">
        <v>-9.8000000000000007</v>
      </c>
      <c r="G340" s="13">
        <v>-11.96</v>
      </c>
      <c r="H340" s="13">
        <v>-1.23</v>
      </c>
      <c r="I340" s="13">
        <v>2.81</v>
      </c>
      <c r="J340" s="13">
        <v>-12.46</v>
      </c>
      <c r="K340" s="13">
        <v>-11.81</v>
      </c>
      <c r="L340" s="13">
        <v>-4.33</v>
      </c>
      <c r="M340" s="13">
        <v>-0.41</v>
      </c>
      <c r="N340" s="13">
        <v>12.81</v>
      </c>
      <c r="O340" s="12">
        <v>-14.65</v>
      </c>
      <c r="P340" s="55">
        <f t="shared" si="62"/>
        <v>0.85836909871244638</v>
      </c>
      <c r="Q340" s="55">
        <f t="shared" si="64"/>
        <v>-34.173669467787114</v>
      </c>
      <c r="R340" s="55">
        <f t="shared" si="63"/>
        <v>-7.4803149606299222</v>
      </c>
      <c r="S340" s="55">
        <v>-25</v>
      </c>
    </row>
    <row r="341" spans="1:19" ht="15" thickBot="1" x14ac:dyDescent="0.35">
      <c r="A341" s="5" t="s">
        <v>20</v>
      </c>
      <c r="B341" s="13" t="s">
        <v>53</v>
      </c>
      <c r="C341" s="13">
        <v>-3.03</v>
      </c>
      <c r="D341" s="13">
        <v>-0.89</v>
      </c>
      <c r="E341" s="13">
        <v>2.48</v>
      </c>
      <c r="F341" s="13">
        <v>-5.93</v>
      </c>
      <c r="G341" s="13">
        <v>-4.4400000000000004</v>
      </c>
      <c r="H341" s="13">
        <v>-10.51</v>
      </c>
      <c r="I341" s="13">
        <v>-3.55</v>
      </c>
      <c r="J341" s="13">
        <v>-14.73</v>
      </c>
      <c r="K341" s="13">
        <v>-2.99</v>
      </c>
      <c r="L341" s="13">
        <v>-7.19</v>
      </c>
      <c r="M341" s="13">
        <v>-1.48</v>
      </c>
      <c r="N341" s="12">
        <v>-16.100000000000001</v>
      </c>
      <c r="O341" s="11">
        <v>3.13</v>
      </c>
      <c r="P341" s="55">
        <f t="shared" si="62"/>
        <v>0.4329004329004329</v>
      </c>
      <c r="Q341" s="55">
        <f t="shared" si="64"/>
        <v>-49.783549783549788</v>
      </c>
      <c r="R341" s="55">
        <f t="shared" si="63"/>
        <v>-20.547945205479451</v>
      </c>
      <c r="S341" s="55">
        <v>-25</v>
      </c>
    </row>
    <row r="342" spans="1:19" ht="15" thickBot="1" x14ac:dyDescent="0.35">
      <c r="A342" s="5" t="s">
        <v>21</v>
      </c>
      <c r="B342" s="13" t="s">
        <v>53</v>
      </c>
      <c r="C342" s="13">
        <v>16.95</v>
      </c>
      <c r="D342" s="13">
        <v>-28.99</v>
      </c>
      <c r="E342" s="13">
        <v>-18.37</v>
      </c>
      <c r="F342" s="13">
        <v>42.5</v>
      </c>
      <c r="G342" s="13">
        <v>3.51</v>
      </c>
      <c r="H342" s="13">
        <v>-37.29</v>
      </c>
      <c r="I342" s="13">
        <v>-5.41</v>
      </c>
      <c r="J342" s="13">
        <v>31.43</v>
      </c>
      <c r="K342" s="13">
        <v>4.3499999999999996</v>
      </c>
      <c r="L342" s="13">
        <v>-22.92</v>
      </c>
      <c r="M342" s="13">
        <v>37.840000000000003</v>
      </c>
      <c r="N342" s="12">
        <v>-56.86</v>
      </c>
      <c r="O342" s="11">
        <v>86.36</v>
      </c>
      <c r="P342" s="55">
        <f t="shared" si="62"/>
        <v>4.8780487804878048</v>
      </c>
      <c r="Q342" s="55">
        <f t="shared" si="64"/>
        <v>-27.118644067796609</v>
      </c>
      <c r="R342" s="55">
        <f t="shared" si="63"/>
        <v>-10.416666666666668</v>
      </c>
      <c r="S342" s="55">
        <v>-25</v>
      </c>
    </row>
    <row r="343" spans="1:19" ht="15" thickBot="1" x14ac:dyDescent="0.35">
      <c r="A343" s="5" t="s">
        <v>22</v>
      </c>
      <c r="B343" s="13" t="s">
        <v>53</v>
      </c>
      <c r="C343" s="13">
        <v>-2.89</v>
      </c>
      <c r="D343" s="13">
        <v>-10.119999999999999</v>
      </c>
      <c r="E343" s="13">
        <v>5.3</v>
      </c>
      <c r="F343" s="13">
        <v>2.52</v>
      </c>
      <c r="G343" s="13">
        <v>13.5</v>
      </c>
      <c r="H343" s="12">
        <v>-30.81</v>
      </c>
      <c r="I343" s="13">
        <v>-6.25</v>
      </c>
      <c r="J343" s="13">
        <v>12.5</v>
      </c>
      <c r="K343" s="13">
        <v>2.2200000000000002</v>
      </c>
      <c r="L343" s="13">
        <v>-24.64</v>
      </c>
      <c r="M343" s="11">
        <v>18.27</v>
      </c>
      <c r="N343" s="13">
        <v>-20.329999999999998</v>
      </c>
      <c r="O343" s="13">
        <v>3.06</v>
      </c>
      <c r="P343" s="55">
        <f t="shared" si="62"/>
        <v>-6.9306930693069315</v>
      </c>
      <c r="Q343" s="55">
        <f t="shared" si="64"/>
        <v>-45.664739884393065</v>
      </c>
      <c r="R343" s="55">
        <f t="shared" si="63"/>
        <v>-31.884057971014489</v>
      </c>
      <c r="S343" s="55">
        <v>-25</v>
      </c>
    </row>
    <row r="344" spans="1:19" ht="15" thickBot="1" x14ac:dyDescent="0.35">
      <c r="A344" s="5" t="s">
        <v>23</v>
      </c>
      <c r="B344" s="13" t="s">
        <v>53</v>
      </c>
      <c r="C344" s="13">
        <v>7.12</v>
      </c>
      <c r="D344" s="13">
        <v>-10.49</v>
      </c>
      <c r="E344" s="13">
        <v>8.2899999999999991</v>
      </c>
      <c r="F344" s="13">
        <v>5.54</v>
      </c>
      <c r="G344" s="13">
        <v>-4.25</v>
      </c>
      <c r="H344" s="13">
        <v>-7.05</v>
      </c>
      <c r="I344" s="13">
        <v>2.25</v>
      </c>
      <c r="J344" s="13">
        <v>-10.71</v>
      </c>
      <c r="K344" s="13">
        <v>-14.15</v>
      </c>
      <c r="L344" s="13">
        <v>-2.87</v>
      </c>
      <c r="M344" s="13">
        <v>-15.5</v>
      </c>
      <c r="N344" s="11">
        <v>10.92</v>
      </c>
      <c r="O344" s="12">
        <v>-17.72</v>
      </c>
      <c r="P344" s="55">
        <f t="shared" si="62"/>
        <v>7.6555023923444976</v>
      </c>
      <c r="Q344" s="55">
        <f t="shared" si="64"/>
        <v>-38.356164383561641</v>
      </c>
      <c r="R344" s="55">
        <f t="shared" si="63"/>
        <v>-19.35483870967742</v>
      </c>
      <c r="S344" s="55">
        <v>-25</v>
      </c>
    </row>
    <row r="345" spans="1:19" ht="15" thickBot="1" x14ac:dyDescent="0.35">
      <c r="A345" s="5" t="s">
        <v>24</v>
      </c>
      <c r="B345" s="13" t="s">
        <v>53</v>
      </c>
      <c r="C345" s="13">
        <v>-7.55</v>
      </c>
      <c r="D345" s="13">
        <v>-11.73</v>
      </c>
      <c r="E345" s="13">
        <v>-4.05</v>
      </c>
      <c r="F345" s="13">
        <v>0</v>
      </c>
      <c r="G345" s="13">
        <v>8.43</v>
      </c>
      <c r="H345" s="13">
        <v>-16.670000000000002</v>
      </c>
      <c r="I345" s="13">
        <v>-16.670000000000002</v>
      </c>
      <c r="J345" s="13">
        <v>-3.2</v>
      </c>
      <c r="K345" s="13">
        <v>-12.4</v>
      </c>
      <c r="L345" s="13">
        <v>-5.66</v>
      </c>
      <c r="M345" s="13">
        <v>-5</v>
      </c>
      <c r="N345" s="11">
        <v>29.47</v>
      </c>
      <c r="O345" s="12">
        <v>-20.329999999999998</v>
      </c>
      <c r="P345" s="55">
        <f t="shared" si="62"/>
        <v>12.244897959183673</v>
      </c>
      <c r="Q345" s="55">
        <f t="shared" si="64"/>
        <v>-48.113207547169814</v>
      </c>
      <c r="R345" s="55">
        <f t="shared" si="63"/>
        <v>3.7735849056603774</v>
      </c>
      <c r="S345" s="55">
        <v>-25</v>
      </c>
    </row>
    <row r="346" spans="1:19" ht="23.4" thickBot="1" x14ac:dyDescent="0.35">
      <c r="A346" s="17" t="s">
        <v>25</v>
      </c>
      <c r="B346" s="21" t="s">
        <v>54</v>
      </c>
      <c r="C346" s="21">
        <v>-0.27</v>
      </c>
      <c r="D346" s="21">
        <v>-4.21</v>
      </c>
      <c r="E346" s="22">
        <v>1.2</v>
      </c>
      <c r="F346" s="21">
        <v>-1.52</v>
      </c>
      <c r="G346" s="21">
        <v>-0.46</v>
      </c>
      <c r="H346" s="24">
        <v>-13.87</v>
      </c>
      <c r="I346" s="21">
        <v>-3.14</v>
      </c>
      <c r="J346" s="21">
        <v>-8.2100000000000009</v>
      </c>
      <c r="K346" s="21">
        <v>-7.97</v>
      </c>
      <c r="L346" s="21">
        <v>-7.84</v>
      </c>
      <c r="M346" s="21">
        <v>-0.89</v>
      </c>
      <c r="N346" s="21">
        <v>-2.5</v>
      </c>
      <c r="O346" s="21">
        <v>-6.7</v>
      </c>
      <c r="P346" s="55">
        <f t="shared" si="62"/>
        <v>2.7531956735496559</v>
      </c>
      <c r="Q346" s="53">
        <f t="shared" si="64"/>
        <v>-42.98963447899618</v>
      </c>
      <c r="R346" s="53">
        <f t="shared" si="63"/>
        <v>-14.624183006535949</v>
      </c>
      <c r="S346" s="53">
        <v>-25</v>
      </c>
    </row>
    <row r="347" spans="1:19" ht="15" thickBot="1" x14ac:dyDescent="0.35">
      <c r="A347" s="19" t="s">
        <v>26</v>
      </c>
      <c r="B347" s="21" t="s">
        <v>54</v>
      </c>
      <c r="C347" s="21">
        <v>-1.63</v>
      </c>
      <c r="D347" s="21">
        <v>-5.97</v>
      </c>
      <c r="E347" s="21">
        <v>-6.72</v>
      </c>
      <c r="F347" s="21">
        <v>-4.97</v>
      </c>
      <c r="G347" s="21">
        <v>-2.56</v>
      </c>
      <c r="H347" s="21">
        <v>-9.49</v>
      </c>
      <c r="I347" s="21">
        <v>-7.8</v>
      </c>
      <c r="J347" s="24">
        <v>-10.44</v>
      </c>
      <c r="K347" s="21">
        <v>-2.9</v>
      </c>
      <c r="L347" s="21">
        <v>-6.17</v>
      </c>
      <c r="M347" s="21">
        <v>-2.77</v>
      </c>
      <c r="N347" s="21">
        <v>-9.3800000000000008</v>
      </c>
      <c r="O347" s="22">
        <v>-0.59</v>
      </c>
      <c r="P347" s="55">
        <f t="shared" si="62"/>
        <v>1.3901212658976634</v>
      </c>
      <c r="Q347" s="53">
        <f t="shared" si="64"/>
        <v>-51.691093573844412</v>
      </c>
      <c r="R347" s="53">
        <f t="shared" si="63"/>
        <v>-16.674769081186195</v>
      </c>
      <c r="S347" s="53">
        <v>-25</v>
      </c>
    </row>
    <row r="348" spans="1:19" x14ac:dyDescent="0.3">
      <c r="A348" s="117" t="s">
        <v>45</v>
      </c>
      <c r="B348" s="117"/>
      <c r="C348" s="117"/>
      <c r="D348" s="117"/>
      <c r="E348" s="117"/>
      <c r="F348" s="117"/>
      <c r="G348" s="117"/>
      <c r="H348" s="117"/>
      <c r="I348" s="117"/>
      <c r="J348" s="117"/>
      <c r="K348" s="117"/>
      <c r="L348" s="117"/>
      <c r="M348" s="117"/>
      <c r="N348" s="117"/>
      <c r="O348" s="117"/>
      <c r="P348" s="117"/>
      <c r="Q348" s="117"/>
      <c r="R348" s="117"/>
    </row>
    <row r="349" spans="1:19" x14ac:dyDescent="0.3">
      <c r="A349" s="118" t="s">
        <v>46</v>
      </c>
      <c r="B349" s="118"/>
      <c r="C349" s="118"/>
      <c r="D349" s="118"/>
      <c r="E349" s="118"/>
      <c r="F349" s="118"/>
      <c r="G349" s="118"/>
      <c r="H349" s="118"/>
      <c r="I349" s="118"/>
      <c r="J349" s="118"/>
      <c r="K349" s="118"/>
      <c r="L349" s="118"/>
      <c r="M349" s="118"/>
      <c r="N349" s="118"/>
      <c r="O349" s="118"/>
      <c r="P349" s="45"/>
      <c r="Q349" s="42"/>
      <c r="R349" s="42"/>
    </row>
    <row r="350" spans="1:19" ht="15.6" x14ac:dyDescent="0.3">
      <c r="A350" s="1"/>
    </row>
    <row r="351" spans="1:19" ht="15.6" x14ac:dyDescent="0.3">
      <c r="A351" s="120" t="s">
        <v>65</v>
      </c>
      <c r="B351" s="120"/>
      <c r="C351" s="120"/>
      <c r="D351" s="120"/>
      <c r="E351" s="120"/>
      <c r="F351" s="120"/>
      <c r="G351" s="120"/>
      <c r="H351" s="120"/>
      <c r="I351" s="120"/>
      <c r="J351" s="120"/>
      <c r="K351" s="120"/>
      <c r="L351" s="120"/>
      <c r="M351" s="120"/>
      <c r="N351" s="120"/>
      <c r="O351" s="120"/>
      <c r="P351" s="120"/>
      <c r="Q351" s="120"/>
    </row>
    <row r="352" spans="1:19" ht="15.6" x14ac:dyDescent="0.3">
      <c r="A352" s="2"/>
    </row>
    <row r="353" spans="1:32" ht="16.2" thickBot="1" x14ac:dyDescent="0.35">
      <c r="A353" s="44" t="s">
        <v>48</v>
      </c>
      <c r="T353" s="105" t="s">
        <v>86</v>
      </c>
      <c r="U353" s="106"/>
      <c r="V353" s="106"/>
      <c r="W353" s="106"/>
      <c r="X353" s="106"/>
      <c r="Y353" s="106"/>
      <c r="Z353" s="105" t="s">
        <v>79</v>
      </c>
      <c r="AA353" s="106"/>
      <c r="AB353" s="106"/>
      <c r="AC353" s="106"/>
      <c r="AD353" s="106"/>
      <c r="AE353" s="106"/>
      <c r="AF353" s="59"/>
    </row>
    <row r="354" spans="1:32" ht="23.4" thickBot="1" x14ac:dyDescent="0.35">
      <c r="A354" s="3" t="s">
        <v>1</v>
      </c>
      <c r="B354" s="4">
        <v>2001</v>
      </c>
      <c r="C354" s="4">
        <v>2002</v>
      </c>
      <c r="D354" s="4">
        <v>2003</v>
      </c>
      <c r="E354" s="4">
        <v>2004</v>
      </c>
      <c r="F354" s="4">
        <v>2005</v>
      </c>
      <c r="G354" s="4">
        <v>2006</v>
      </c>
      <c r="H354" s="4">
        <v>2007</v>
      </c>
      <c r="I354" s="4">
        <v>2008</v>
      </c>
      <c r="J354" s="4">
        <v>2009</v>
      </c>
      <c r="K354" s="4">
        <v>2010</v>
      </c>
      <c r="L354" s="4">
        <v>2011</v>
      </c>
      <c r="M354" s="4">
        <v>2012</v>
      </c>
      <c r="N354" s="4">
        <v>2013</v>
      </c>
      <c r="O354" s="4">
        <v>2014</v>
      </c>
      <c r="P354" s="4">
        <v>2015</v>
      </c>
      <c r="Q354" s="4" t="s">
        <v>59</v>
      </c>
      <c r="T354" s="107" t="s">
        <v>71</v>
      </c>
      <c r="U354" s="108"/>
      <c r="V354" s="60" t="s">
        <v>72</v>
      </c>
      <c r="W354" s="61" t="s">
        <v>73</v>
      </c>
      <c r="X354" s="61" t="s">
        <v>74</v>
      </c>
      <c r="Y354" s="62" t="s">
        <v>75</v>
      </c>
      <c r="Z354" s="107" t="s">
        <v>71</v>
      </c>
      <c r="AA354" s="108"/>
      <c r="AB354" s="60" t="s">
        <v>72</v>
      </c>
      <c r="AC354" s="61" t="s">
        <v>73</v>
      </c>
      <c r="AD354" s="61" t="s">
        <v>74</v>
      </c>
      <c r="AE354" s="62" t="s">
        <v>75</v>
      </c>
      <c r="AF354" s="59"/>
    </row>
    <row r="355" spans="1:32" ht="17.399999999999999" thickBot="1" x14ac:dyDescent="0.35">
      <c r="A355" s="5" t="s">
        <v>3</v>
      </c>
      <c r="B355" s="6">
        <v>25072</v>
      </c>
      <c r="C355" s="7">
        <v>26420</v>
      </c>
      <c r="D355" s="6">
        <v>23223</v>
      </c>
      <c r="E355" s="6">
        <v>22647</v>
      </c>
      <c r="F355" s="6">
        <v>21942</v>
      </c>
      <c r="G355" s="6">
        <v>22047</v>
      </c>
      <c r="H355" s="6">
        <v>21363</v>
      </c>
      <c r="I355" s="6">
        <v>19229</v>
      </c>
      <c r="J355" s="6">
        <v>19985</v>
      </c>
      <c r="K355" s="6">
        <v>19965</v>
      </c>
      <c r="L355" s="6">
        <v>19332</v>
      </c>
      <c r="M355" s="6">
        <v>17587</v>
      </c>
      <c r="N355" s="83">
        <v>16374</v>
      </c>
      <c r="O355" s="6">
        <v>16463</v>
      </c>
      <c r="P355" s="9">
        <v>16278</v>
      </c>
      <c r="Q355" s="6">
        <f>SUM(B355:P355)</f>
        <v>307927</v>
      </c>
      <c r="T355" s="109" t="s">
        <v>76</v>
      </c>
      <c r="U355" s="63" t="s">
        <v>3</v>
      </c>
      <c r="V355" s="80">
        <v>16278</v>
      </c>
      <c r="W355" s="74">
        <v>6.5924185971164748</v>
      </c>
      <c r="X355" s="74">
        <v>6.5924185971164748</v>
      </c>
      <c r="Y355" s="75">
        <v>6.5924185971164748</v>
      </c>
      <c r="Z355" s="109" t="s">
        <v>76</v>
      </c>
      <c r="AA355" s="63" t="s">
        <v>11</v>
      </c>
      <c r="AB355" s="69">
        <v>124221</v>
      </c>
      <c r="AC355" s="74">
        <v>50.308196986878343</v>
      </c>
      <c r="AD355" s="74">
        <v>50.308196986878343</v>
      </c>
      <c r="AE355" s="75">
        <v>50.308196986878343</v>
      </c>
      <c r="AF355" s="59"/>
    </row>
    <row r="356" spans="1:32" ht="25.8" thickBot="1" x14ac:dyDescent="0.35">
      <c r="A356" s="5" t="s">
        <v>4</v>
      </c>
      <c r="B356" s="10">
        <v>618</v>
      </c>
      <c r="C356" s="11">
        <v>668</v>
      </c>
      <c r="D356" s="10">
        <v>557</v>
      </c>
      <c r="E356" s="10">
        <v>560</v>
      </c>
      <c r="F356" s="10">
        <v>527</v>
      </c>
      <c r="G356" s="10">
        <v>561</v>
      </c>
      <c r="H356" s="10">
        <v>495</v>
      </c>
      <c r="I356" s="10">
        <v>403</v>
      </c>
      <c r="J356" s="10">
        <v>502</v>
      </c>
      <c r="K356" s="10">
        <v>498</v>
      </c>
      <c r="L356" s="12">
        <v>398</v>
      </c>
      <c r="M356" s="10">
        <v>402</v>
      </c>
      <c r="N356" s="10">
        <v>448</v>
      </c>
      <c r="O356" s="10">
        <v>411</v>
      </c>
      <c r="P356" s="10">
        <v>408</v>
      </c>
      <c r="Q356" s="6">
        <f t="shared" ref="Q356:Q378" si="65">SUM(B356:P356)</f>
        <v>7456</v>
      </c>
      <c r="T356" s="110"/>
      <c r="U356" s="65" t="s">
        <v>77</v>
      </c>
      <c r="V356" s="81">
        <v>408</v>
      </c>
      <c r="W356" s="76">
        <v>0.16523570387169934</v>
      </c>
      <c r="X356" s="76">
        <v>0.16523570387169934</v>
      </c>
      <c r="Y356" s="77">
        <v>6.7576543009881744</v>
      </c>
      <c r="Z356" s="110"/>
      <c r="AA356" s="65" t="s">
        <v>16</v>
      </c>
      <c r="AB356" s="70">
        <v>59998</v>
      </c>
      <c r="AC356" s="76">
        <v>24.298558237485825</v>
      </c>
      <c r="AD356" s="76">
        <v>24.298558237485825</v>
      </c>
      <c r="AE356" s="77">
        <v>74.606755224364164</v>
      </c>
      <c r="AF356" s="59"/>
    </row>
    <row r="357" spans="1:32" ht="25.8" thickBot="1" x14ac:dyDescent="0.35">
      <c r="A357" s="5" t="s">
        <v>5</v>
      </c>
      <c r="B357" s="6">
        <v>75851</v>
      </c>
      <c r="C357" s="7">
        <v>75993</v>
      </c>
      <c r="D357" s="6">
        <v>70274</v>
      </c>
      <c r="E357" s="6">
        <v>65768</v>
      </c>
      <c r="F357" s="6">
        <v>59636</v>
      </c>
      <c r="G357" s="6">
        <v>58484</v>
      </c>
      <c r="H357" s="6">
        <v>60546</v>
      </c>
      <c r="I357" s="6">
        <v>56953</v>
      </c>
      <c r="J357" s="6">
        <v>54597</v>
      </c>
      <c r="K357" s="6">
        <v>53806</v>
      </c>
      <c r="L357" s="6">
        <v>50838</v>
      </c>
      <c r="M357" s="6">
        <v>49080</v>
      </c>
      <c r="N357" s="6">
        <v>46962</v>
      </c>
      <c r="O357" s="9">
        <v>45755</v>
      </c>
      <c r="P357" s="9">
        <v>45203</v>
      </c>
      <c r="Q357" s="6">
        <f t="shared" si="65"/>
        <v>869746</v>
      </c>
      <c r="T357" s="110"/>
      <c r="U357" s="65" t="s">
        <v>5</v>
      </c>
      <c r="V357" s="81">
        <v>45203</v>
      </c>
      <c r="W357" s="76">
        <v>18.306739024785355</v>
      </c>
      <c r="X357" s="76">
        <v>18.306739024785355</v>
      </c>
      <c r="Y357" s="77">
        <v>25.06439332577353</v>
      </c>
      <c r="Z357" s="110"/>
      <c r="AA357" s="65" t="s">
        <v>80</v>
      </c>
      <c r="AB357" s="70">
        <v>62701</v>
      </c>
      <c r="AC357" s="76">
        <v>25.393244775635832</v>
      </c>
      <c r="AD357" s="76">
        <v>25.393244775635832</v>
      </c>
      <c r="AE357" s="77">
        <v>100</v>
      </c>
      <c r="AF357" s="59"/>
    </row>
    <row r="358" spans="1:32" ht="17.399999999999999" thickBot="1" x14ac:dyDescent="0.35">
      <c r="A358" s="5" t="s">
        <v>6</v>
      </c>
      <c r="B358" s="7">
        <v>5766</v>
      </c>
      <c r="C358" s="6">
        <v>5361</v>
      </c>
      <c r="D358" s="6">
        <v>4706</v>
      </c>
      <c r="E358" s="6">
        <v>4505</v>
      </c>
      <c r="F358" s="6">
        <v>4618</v>
      </c>
      <c r="G358" s="6">
        <v>4456</v>
      </c>
      <c r="H358" s="6">
        <v>4172</v>
      </c>
      <c r="I358" s="6">
        <v>4027</v>
      </c>
      <c r="J358" s="6">
        <v>3694</v>
      </c>
      <c r="K358" s="9">
        <v>3578</v>
      </c>
      <c r="L358" s="6">
        <v>3925</v>
      </c>
      <c r="M358" s="6">
        <v>4314</v>
      </c>
      <c r="N358" s="6">
        <v>4180</v>
      </c>
      <c r="O358" s="6">
        <v>3963</v>
      </c>
      <c r="P358" s="6">
        <v>4028</v>
      </c>
      <c r="Q358" s="6">
        <f t="shared" si="65"/>
        <v>65293</v>
      </c>
      <c r="T358" s="110"/>
      <c r="U358" s="65" t="s">
        <v>6</v>
      </c>
      <c r="V358" s="81">
        <v>4028</v>
      </c>
      <c r="W358" s="76">
        <v>1.6312975862627572</v>
      </c>
      <c r="X358" s="76">
        <v>1.6312975862627572</v>
      </c>
      <c r="Y358" s="77">
        <v>26.695690912036287</v>
      </c>
      <c r="Z358" s="111"/>
      <c r="AA358" s="67" t="s">
        <v>26</v>
      </c>
      <c r="AB358" s="71">
        <v>246920</v>
      </c>
      <c r="AC358" s="78">
        <v>100</v>
      </c>
      <c r="AD358" s="78">
        <v>100</v>
      </c>
      <c r="AE358" s="79"/>
      <c r="AF358" s="59"/>
    </row>
    <row r="359" spans="1:32" ht="15" thickBot="1" x14ac:dyDescent="0.35">
      <c r="A359" s="5" t="s">
        <v>7</v>
      </c>
      <c r="B359" s="7">
        <v>30535</v>
      </c>
      <c r="C359" s="6">
        <v>29229</v>
      </c>
      <c r="D359" s="6">
        <v>26938</v>
      </c>
      <c r="E359" s="6">
        <v>26309</v>
      </c>
      <c r="F359" s="6">
        <v>25348</v>
      </c>
      <c r="G359" s="6">
        <v>26611</v>
      </c>
      <c r="H359" s="6">
        <v>25327</v>
      </c>
      <c r="I359" s="6">
        <v>22970</v>
      </c>
      <c r="J359" s="6">
        <v>21683</v>
      </c>
      <c r="K359" s="6">
        <v>21860</v>
      </c>
      <c r="L359" s="6">
        <v>21517</v>
      </c>
      <c r="M359" s="6">
        <v>19994</v>
      </c>
      <c r="N359" s="6">
        <v>18981</v>
      </c>
      <c r="O359" s="83">
        <v>19512</v>
      </c>
      <c r="P359" s="9">
        <v>19156</v>
      </c>
      <c r="Q359" s="6">
        <f t="shared" si="65"/>
        <v>355970</v>
      </c>
      <c r="T359" s="110"/>
      <c r="U359" s="65" t="s">
        <v>7</v>
      </c>
      <c r="V359" s="81">
        <v>19156</v>
      </c>
      <c r="W359" s="76">
        <v>7.7579782925643936</v>
      </c>
      <c r="X359" s="76">
        <v>7.7579782925643936</v>
      </c>
      <c r="Y359" s="77">
        <v>34.453669204600679</v>
      </c>
      <c r="Z359" s="59"/>
    </row>
    <row r="360" spans="1:32" ht="17.399999999999999" thickBot="1" x14ac:dyDescent="0.35">
      <c r="A360" s="5" t="s">
        <v>8</v>
      </c>
      <c r="B360" s="7">
        <v>8087</v>
      </c>
      <c r="C360" s="6">
        <v>7915</v>
      </c>
      <c r="D360" s="6">
        <v>7427</v>
      </c>
      <c r="E360" s="6">
        <v>7050</v>
      </c>
      <c r="F360" s="6">
        <v>6661</v>
      </c>
      <c r="G360" s="6">
        <v>6628</v>
      </c>
      <c r="H360" s="6">
        <v>6737</v>
      </c>
      <c r="I360" s="6">
        <v>6459</v>
      </c>
      <c r="J360" s="6">
        <v>6016</v>
      </c>
      <c r="K360" s="6">
        <v>5137</v>
      </c>
      <c r="L360" s="6">
        <v>4697</v>
      </c>
      <c r="M360" s="6">
        <v>4679</v>
      </c>
      <c r="N360" s="6">
        <v>4590</v>
      </c>
      <c r="O360" s="9">
        <v>4384</v>
      </c>
      <c r="P360" s="83">
        <v>4727</v>
      </c>
      <c r="Q360" s="6">
        <f t="shared" si="65"/>
        <v>91194</v>
      </c>
      <c r="T360" s="110"/>
      <c r="U360" s="65" t="s">
        <v>8</v>
      </c>
      <c r="V360" s="81">
        <v>4727</v>
      </c>
      <c r="W360" s="76">
        <v>1.9143852259841243</v>
      </c>
      <c r="X360" s="76">
        <v>1.9143852259841243</v>
      </c>
      <c r="Y360" s="77">
        <v>36.368054430584806</v>
      </c>
      <c r="Z360" s="59"/>
    </row>
    <row r="361" spans="1:32" ht="15" thickBot="1" x14ac:dyDescent="0.35">
      <c r="A361" s="5" t="s">
        <v>9</v>
      </c>
      <c r="B361" s="6">
        <v>13878</v>
      </c>
      <c r="C361" s="7">
        <v>14107</v>
      </c>
      <c r="D361" s="6">
        <v>13056</v>
      </c>
      <c r="E361" s="6">
        <v>12609</v>
      </c>
      <c r="F361" s="6">
        <v>12981</v>
      </c>
      <c r="G361" s="6">
        <v>13166</v>
      </c>
      <c r="H361" s="6">
        <v>12902</v>
      </c>
      <c r="I361" s="6">
        <v>12058</v>
      </c>
      <c r="J361" s="6">
        <v>12393</v>
      </c>
      <c r="K361" s="6">
        <v>12360</v>
      </c>
      <c r="L361" s="6">
        <v>11785</v>
      </c>
      <c r="M361" s="6">
        <v>11260</v>
      </c>
      <c r="N361" s="6">
        <v>11075</v>
      </c>
      <c r="O361" s="83">
        <v>10637</v>
      </c>
      <c r="P361" s="9">
        <v>10633</v>
      </c>
      <c r="Q361" s="6">
        <f t="shared" si="65"/>
        <v>184900</v>
      </c>
      <c r="T361" s="110"/>
      <c r="U361" s="65" t="s">
        <v>9</v>
      </c>
      <c r="V361" s="81">
        <v>10633</v>
      </c>
      <c r="W361" s="76">
        <v>4.3062530374210271</v>
      </c>
      <c r="X361" s="76">
        <v>4.3062530374210271</v>
      </c>
      <c r="Y361" s="77">
        <v>40.674307468005829</v>
      </c>
      <c r="Z361" s="59"/>
    </row>
    <row r="362" spans="1:32" ht="17.399999999999999" thickBot="1" x14ac:dyDescent="0.35">
      <c r="A362" s="5" t="s">
        <v>10</v>
      </c>
      <c r="B362" s="7">
        <v>38255</v>
      </c>
      <c r="C362" s="6">
        <v>37960</v>
      </c>
      <c r="D362" s="6">
        <v>36552</v>
      </c>
      <c r="E362" s="6">
        <v>35773</v>
      </c>
      <c r="F362" s="6">
        <v>33322</v>
      </c>
      <c r="G362" s="6">
        <v>33235</v>
      </c>
      <c r="H362" s="6">
        <v>31815</v>
      </c>
      <c r="I362" s="6">
        <v>29746</v>
      </c>
      <c r="J362" s="6">
        <v>28035</v>
      </c>
      <c r="K362" s="6">
        <v>28001</v>
      </c>
      <c r="L362" s="6">
        <v>27989</v>
      </c>
      <c r="M362" s="6">
        <v>24906</v>
      </c>
      <c r="N362" s="6">
        <v>24915</v>
      </c>
      <c r="O362" s="83">
        <v>23905</v>
      </c>
      <c r="P362" s="9">
        <v>23788</v>
      </c>
      <c r="Q362" s="6">
        <f t="shared" si="65"/>
        <v>458197</v>
      </c>
      <c r="T362" s="110"/>
      <c r="U362" s="65" t="s">
        <v>10</v>
      </c>
      <c r="V362" s="81">
        <v>23788</v>
      </c>
      <c r="W362" s="76">
        <v>9.6338895188725093</v>
      </c>
      <c r="X362" s="76">
        <v>9.6338895188725093</v>
      </c>
      <c r="Y362" s="77">
        <v>50.308196986878343</v>
      </c>
      <c r="Z362" s="59"/>
    </row>
    <row r="363" spans="1:32" ht="15" thickBot="1" x14ac:dyDescent="0.35">
      <c r="A363" s="14" t="s">
        <v>11</v>
      </c>
      <c r="B363" s="34">
        <v>198062</v>
      </c>
      <c r="C363" s="15">
        <v>197653</v>
      </c>
      <c r="D363" s="15">
        <v>182733</v>
      </c>
      <c r="E363" s="15">
        <v>175221</v>
      </c>
      <c r="F363" s="15">
        <v>165035</v>
      </c>
      <c r="G363" s="15">
        <v>165188</v>
      </c>
      <c r="H363" s="15">
        <v>163357</v>
      </c>
      <c r="I363" s="15">
        <v>151845</v>
      </c>
      <c r="J363" s="15">
        <v>146905</v>
      </c>
      <c r="K363" s="15">
        <v>145205</v>
      </c>
      <c r="L363" s="15">
        <v>140481</v>
      </c>
      <c r="M363" s="15">
        <v>132222</v>
      </c>
      <c r="N363" s="15">
        <v>127525</v>
      </c>
      <c r="O363" s="86">
        <v>125030</v>
      </c>
      <c r="P363" s="18">
        <v>124221</v>
      </c>
      <c r="Q363" s="15">
        <f t="shared" si="65"/>
        <v>2340683</v>
      </c>
      <c r="T363" s="110"/>
      <c r="U363" s="65" t="s">
        <v>12</v>
      </c>
      <c r="V363" s="81">
        <v>20957</v>
      </c>
      <c r="W363" s="76">
        <v>8.4873643285274589</v>
      </c>
      <c r="X363" s="76">
        <v>8.4873643285274589</v>
      </c>
      <c r="Y363" s="77">
        <v>58.795561315405799</v>
      </c>
      <c r="Z363" s="59"/>
    </row>
    <row r="364" spans="1:32" ht="15" thickBot="1" x14ac:dyDescent="0.35">
      <c r="A364" s="5" t="s">
        <v>12</v>
      </c>
      <c r="B364" s="6">
        <v>29821</v>
      </c>
      <c r="C364" s="6">
        <v>29523</v>
      </c>
      <c r="D364" s="7">
        <v>30386</v>
      </c>
      <c r="E364" s="6">
        <v>27820</v>
      </c>
      <c r="F364" s="6">
        <v>27728</v>
      </c>
      <c r="G364" s="6">
        <v>27648</v>
      </c>
      <c r="H364" s="6">
        <v>26465</v>
      </c>
      <c r="I364" s="6">
        <v>24902</v>
      </c>
      <c r="J364" s="6">
        <v>24345</v>
      </c>
      <c r="K364" s="6">
        <v>25284</v>
      </c>
      <c r="L364" s="6">
        <v>24876</v>
      </c>
      <c r="M364" s="6">
        <v>23034</v>
      </c>
      <c r="N364" s="83">
        <v>21663</v>
      </c>
      <c r="O364" s="6">
        <v>22051</v>
      </c>
      <c r="P364" s="9">
        <v>20957</v>
      </c>
      <c r="Q364" s="6">
        <f t="shared" si="65"/>
        <v>386503</v>
      </c>
      <c r="T364" s="110"/>
      <c r="U364" s="65" t="s">
        <v>13</v>
      </c>
      <c r="V364" s="81">
        <v>3318</v>
      </c>
      <c r="W364" s="76">
        <v>1.3437550623683785</v>
      </c>
      <c r="X364" s="76">
        <v>1.3437550623683785</v>
      </c>
      <c r="Y364" s="77">
        <v>60.139316377774179</v>
      </c>
      <c r="Z364" s="59"/>
    </row>
    <row r="365" spans="1:32" ht="15" thickBot="1" x14ac:dyDescent="0.35">
      <c r="A365" s="5" t="s">
        <v>13</v>
      </c>
      <c r="B365" s="7">
        <v>6050</v>
      </c>
      <c r="C365" s="6">
        <v>5954</v>
      </c>
      <c r="D365" s="6">
        <v>5493</v>
      </c>
      <c r="E365" s="6">
        <v>5242</v>
      </c>
      <c r="F365" s="6">
        <v>4853</v>
      </c>
      <c r="G365" s="6">
        <v>5089</v>
      </c>
      <c r="H365" s="6">
        <v>5076</v>
      </c>
      <c r="I365" s="6">
        <v>4694</v>
      </c>
      <c r="J365" s="6">
        <v>4475</v>
      </c>
      <c r="K365" s="6">
        <v>4074</v>
      </c>
      <c r="L365" s="6">
        <v>4079</v>
      </c>
      <c r="M365" s="6">
        <v>3412</v>
      </c>
      <c r="N365" s="6">
        <v>3447</v>
      </c>
      <c r="O365" s="9">
        <v>3296</v>
      </c>
      <c r="P365" s="83">
        <v>3318</v>
      </c>
      <c r="Q365" s="6">
        <f t="shared" si="65"/>
        <v>68552</v>
      </c>
      <c r="T365" s="110"/>
      <c r="U365" s="65" t="s">
        <v>14</v>
      </c>
      <c r="V365" s="81">
        <v>7606</v>
      </c>
      <c r="W365" s="76">
        <v>3.0803499109023167</v>
      </c>
      <c r="X365" s="76">
        <v>3.0803499109023167</v>
      </c>
      <c r="Y365" s="77">
        <v>63.219666288676493</v>
      </c>
      <c r="Z365" s="59"/>
    </row>
    <row r="366" spans="1:32" ht="15" thickBot="1" x14ac:dyDescent="0.35">
      <c r="A366" s="5" t="s">
        <v>14</v>
      </c>
      <c r="B366" s="6">
        <v>12059</v>
      </c>
      <c r="C366" s="7">
        <v>12607</v>
      </c>
      <c r="D366" s="6">
        <v>11921</v>
      </c>
      <c r="E366" s="6">
        <v>11067</v>
      </c>
      <c r="F366" s="6">
        <v>10470</v>
      </c>
      <c r="G366" s="6">
        <v>11193</v>
      </c>
      <c r="H366" s="6">
        <v>10230</v>
      </c>
      <c r="I366" s="6">
        <v>9996</v>
      </c>
      <c r="J366" s="6">
        <v>9624</v>
      </c>
      <c r="K366" s="6">
        <v>9874</v>
      </c>
      <c r="L366" s="6">
        <v>9465</v>
      </c>
      <c r="M366" s="6">
        <v>8002</v>
      </c>
      <c r="N366" s="6">
        <v>7961</v>
      </c>
      <c r="O366" s="83">
        <v>7866</v>
      </c>
      <c r="P366" s="9">
        <v>7606</v>
      </c>
      <c r="Q366" s="6">
        <f t="shared" si="65"/>
        <v>149941</v>
      </c>
      <c r="T366" s="110"/>
      <c r="U366" s="65" t="s">
        <v>15</v>
      </c>
      <c r="V366" s="81">
        <v>28117</v>
      </c>
      <c r="W366" s="76">
        <v>11.387088935687672</v>
      </c>
      <c r="X366" s="76">
        <v>11.387088935687672</v>
      </c>
      <c r="Y366" s="77">
        <v>74.606755224364164</v>
      </c>
      <c r="Z366" s="59"/>
    </row>
    <row r="367" spans="1:32" ht="15" thickBot="1" x14ac:dyDescent="0.35">
      <c r="A367" s="5" t="s">
        <v>15</v>
      </c>
      <c r="B367" s="6">
        <v>44333</v>
      </c>
      <c r="C367" s="6">
        <v>44099</v>
      </c>
      <c r="D367" s="7">
        <v>43553</v>
      </c>
      <c r="E367" s="6">
        <v>45536</v>
      </c>
      <c r="F367" s="6">
        <v>45310</v>
      </c>
      <c r="G367" s="6">
        <v>43550</v>
      </c>
      <c r="H367" s="6">
        <v>41431</v>
      </c>
      <c r="I367" s="6">
        <v>38827</v>
      </c>
      <c r="J367" s="6">
        <v>39624</v>
      </c>
      <c r="K367" s="6">
        <v>38932</v>
      </c>
      <c r="L367" s="6">
        <v>37509</v>
      </c>
      <c r="M367" s="6">
        <v>33031</v>
      </c>
      <c r="N367" s="6">
        <v>30782</v>
      </c>
      <c r="O367" s="83">
        <v>28595</v>
      </c>
      <c r="P367" s="9">
        <v>28117</v>
      </c>
      <c r="Q367" s="6">
        <f t="shared" si="65"/>
        <v>583229</v>
      </c>
      <c r="T367" s="110"/>
      <c r="U367" s="65" t="s">
        <v>17</v>
      </c>
      <c r="V367" s="81">
        <v>4827</v>
      </c>
      <c r="W367" s="76">
        <v>1.9548841730115016</v>
      </c>
      <c r="X367" s="76">
        <v>1.9548841730115016</v>
      </c>
      <c r="Y367" s="77">
        <v>76.561639397375671</v>
      </c>
      <c r="Z367" s="59"/>
    </row>
    <row r="368" spans="1:32" ht="15" thickBot="1" x14ac:dyDescent="0.35">
      <c r="A368" s="14" t="s">
        <v>16</v>
      </c>
      <c r="B368" s="34">
        <v>92263</v>
      </c>
      <c r="C368" s="15">
        <v>92183</v>
      </c>
      <c r="D368" s="16">
        <v>91353</v>
      </c>
      <c r="E368" s="15">
        <v>89665</v>
      </c>
      <c r="F368" s="15">
        <v>88361</v>
      </c>
      <c r="G368" s="15">
        <v>87480</v>
      </c>
      <c r="H368" s="15">
        <v>83202</v>
      </c>
      <c r="I368" s="15">
        <v>78419</v>
      </c>
      <c r="J368" s="15">
        <v>78068</v>
      </c>
      <c r="K368" s="15">
        <v>78164</v>
      </c>
      <c r="L368" s="15">
        <v>75929</v>
      </c>
      <c r="M368" s="15">
        <v>67479</v>
      </c>
      <c r="N368" s="15">
        <v>63853</v>
      </c>
      <c r="O368" s="86">
        <v>61808</v>
      </c>
      <c r="P368" s="18">
        <v>59998</v>
      </c>
      <c r="Q368" s="15">
        <f t="shared" si="65"/>
        <v>1188225</v>
      </c>
      <c r="T368" s="110"/>
      <c r="U368" s="65" t="s">
        <v>18</v>
      </c>
      <c r="V368" s="81">
        <v>722</v>
      </c>
      <c r="W368" s="76">
        <v>0.292402397537664</v>
      </c>
      <c r="X368" s="76">
        <v>0.292402397537664</v>
      </c>
      <c r="Y368" s="77">
        <v>76.854041794913329</v>
      </c>
      <c r="Z368" s="59"/>
    </row>
    <row r="369" spans="1:35" ht="15" thickBot="1" x14ac:dyDescent="0.35">
      <c r="A369" s="5" t="s">
        <v>17</v>
      </c>
      <c r="B369" s="6">
        <v>8342</v>
      </c>
      <c r="C369" s="7">
        <v>8496</v>
      </c>
      <c r="D369" s="6">
        <v>8066</v>
      </c>
      <c r="E369" s="6">
        <v>7544</v>
      </c>
      <c r="F369" s="6">
        <v>7225</v>
      </c>
      <c r="G369" s="6">
        <v>7052</v>
      </c>
      <c r="H369" s="6">
        <v>6382</v>
      </c>
      <c r="I369" s="6">
        <v>6043</v>
      </c>
      <c r="J369" s="6">
        <v>5989</v>
      </c>
      <c r="K369" s="6">
        <v>6377</v>
      </c>
      <c r="L369" s="6">
        <v>6221</v>
      </c>
      <c r="M369" s="6">
        <v>5524</v>
      </c>
      <c r="N369" s="6">
        <v>5464</v>
      </c>
      <c r="O369" s="83">
        <v>5195</v>
      </c>
      <c r="P369" s="9">
        <v>4827</v>
      </c>
      <c r="Q369" s="6">
        <f t="shared" si="65"/>
        <v>98747</v>
      </c>
      <c r="T369" s="110"/>
      <c r="U369" s="65" t="s">
        <v>19</v>
      </c>
      <c r="V369" s="81">
        <v>13755</v>
      </c>
      <c r="W369" s="76">
        <v>5.5706301636157463</v>
      </c>
      <c r="X369" s="76">
        <v>5.5706301636157463</v>
      </c>
      <c r="Y369" s="77">
        <v>82.424671958529075</v>
      </c>
      <c r="Z369" s="59"/>
    </row>
    <row r="370" spans="1:35" ht="15" thickBot="1" x14ac:dyDescent="0.35">
      <c r="A370" s="5" t="s">
        <v>18</v>
      </c>
      <c r="B370" s="7">
        <v>1585</v>
      </c>
      <c r="C370" s="6">
        <v>1402</v>
      </c>
      <c r="D370" s="6">
        <v>1135</v>
      </c>
      <c r="E370" s="10">
        <v>929</v>
      </c>
      <c r="F370" s="10">
        <v>896</v>
      </c>
      <c r="G370" s="10">
        <v>954</v>
      </c>
      <c r="H370" s="10">
        <v>864</v>
      </c>
      <c r="I370" s="10">
        <v>925</v>
      </c>
      <c r="J370" s="10">
        <v>838</v>
      </c>
      <c r="K370" s="6">
        <v>1056</v>
      </c>
      <c r="L370" s="6">
        <v>1008</v>
      </c>
      <c r="M370" s="10">
        <v>956</v>
      </c>
      <c r="N370" s="10">
        <v>800</v>
      </c>
      <c r="O370" s="84">
        <v>782</v>
      </c>
      <c r="P370" s="12">
        <v>722</v>
      </c>
      <c r="Q370" s="6">
        <f t="shared" si="65"/>
        <v>14852</v>
      </c>
      <c r="T370" s="110"/>
      <c r="U370" s="65" t="s">
        <v>20</v>
      </c>
      <c r="V370" s="81">
        <v>15646</v>
      </c>
      <c r="W370" s="76">
        <v>6.3364652519034506</v>
      </c>
      <c r="X370" s="76">
        <v>6.3364652519034506</v>
      </c>
      <c r="Y370" s="77">
        <v>88.761137210432523</v>
      </c>
      <c r="Z370" s="59"/>
    </row>
    <row r="371" spans="1:35" ht="15" thickBot="1" x14ac:dyDescent="0.35">
      <c r="A371" s="5" t="s">
        <v>19</v>
      </c>
      <c r="B371" s="6">
        <v>16043</v>
      </c>
      <c r="C371" s="7">
        <v>18906</v>
      </c>
      <c r="D371" s="6">
        <v>17144</v>
      </c>
      <c r="E371" s="6">
        <v>15389</v>
      </c>
      <c r="F371" s="6">
        <v>17321</v>
      </c>
      <c r="G371" s="6">
        <v>16455</v>
      </c>
      <c r="H371" s="6">
        <v>16750</v>
      </c>
      <c r="I371" s="6">
        <v>17380</v>
      </c>
      <c r="J371" s="6">
        <v>17813</v>
      </c>
      <c r="K371" s="6">
        <v>17050</v>
      </c>
      <c r="L371" s="6">
        <v>15294</v>
      </c>
      <c r="M371" s="6">
        <v>14802</v>
      </c>
      <c r="N371" s="83">
        <v>13854</v>
      </c>
      <c r="O371" s="6">
        <v>13980</v>
      </c>
      <c r="P371" s="9">
        <v>13755</v>
      </c>
      <c r="Q371" s="6">
        <f t="shared" si="65"/>
        <v>241936</v>
      </c>
      <c r="T371" s="110"/>
      <c r="U371" s="65" t="s">
        <v>21</v>
      </c>
      <c r="V371" s="81">
        <v>1562</v>
      </c>
      <c r="W371" s="76">
        <v>0.63259355256763328</v>
      </c>
      <c r="X371" s="76">
        <v>0.63259355256763328</v>
      </c>
      <c r="Y371" s="77">
        <v>89.393730763000164</v>
      </c>
      <c r="Z371" s="59"/>
    </row>
    <row r="372" spans="1:35" ht="15" thickBot="1" x14ac:dyDescent="0.35">
      <c r="A372" s="5" t="s">
        <v>20</v>
      </c>
      <c r="B372" s="6">
        <v>17812</v>
      </c>
      <c r="C372" s="7">
        <v>18895</v>
      </c>
      <c r="D372" s="6">
        <v>17874</v>
      </c>
      <c r="E372" s="6">
        <v>17277</v>
      </c>
      <c r="F372" s="6">
        <v>18727</v>
      </c>
      <c r="G372" s="6">
        <v>19346</v>
      </c>
      <c r="H372" s="6">
        <v>19652</v>
      </c>
      <c r="I372" s="6">
        <v>20259</v>
      </c>
      <c r="J372" s="6">
        <v>21356</v>
      </c>
      <c r="K372" s="6">
        <v>20926</v>
      </c>
      <c r="L372" s="6">
        <v>20263</v>
      </c>
      <c r="M372" s="83">
        <v>16569</v>
      </c>
      <c r="N372" s="6">
        <v>17147</v>
      </c>
      <c r="O372" s="6">
        <v>15919</v>
      </c>
      <c r="P372" s="9">
        <v>15646</v>
      </c>
      <c r="Q372" s="6">
        <f t="shared" si="65"/>
        <v>277668</v>
      </c>
      <c r="T372" s="110"/>
      <c r="U372" s="65" t="s">
        <v>22</v>
      </c>
      <c r="V372" s="81">
        <v>4700</v>
      </c>
      <c r="W372" s="76">
        <v>1.9034505102867325</v>
      </c>
      <c r="X372" s="76">
        <v>1.9034505102867325</v>
      </c>
      <c r="Y372" s="77">
        <v>91.297181273286895</v>
      </c>
      <c r="Z372" s="59"/>
    </row>
    <row r="373" spans="1:35" ht="15" thickBot="1" x14ac:dyDescent="0.35">
      <c r="A373" s="5" t="s">
        <v>21</v>
      </c>
      <c r="B373" s="6">
        <v>1434</v>
      </c>
      <c r="C373" s="7">
        <v>1556</v>
      </c>
      <c r="D373" s="6">
        <v>1482</v>
      </c>
      <c r="E373" s="9">
        <v>1407</v>
      </c>
      <c r="F373" s="6">
        <v>1444</v>
      </c>
      <c r="G373" s="6">
        <v>1522</v>
      </c>
      <c r="H373" s="6">
        <v>1512</v>
      </c>
      <c r="I373" s="6">
        <v>1622</v>
      </c>
      <c r="J373" s="6">
        <v>1627</v>
      </c>
      <c r="K373" s="6">
        <v>2015</v>
      </c>
      <c r="L373" s="6">
        <v>1780</v>
      </c>
      <c r="M373" s="6">
        <v>1634</v>
      </c>
      <c r="N373" s="6">
        <v>1477</v>
      </c>
      <c r="O373" s="6">
        <v>1527</v>
      </c>
      <c r="P373" s="6">
        <v>1562</v>
      </c>
      <c r="Q373" s="6">
        <f t="shared" si="65"/>
        <v>23601</v>
      </c>
      <c r="T373" s="110"/>
      <c r="U373" s="65" t="s">
        <v>23</v>
      </c>
      <c r="V373" s="81">
        <v>16224</v>
      </c>
      <c r="W373" s="76">
        <v>6.5705491657216912</v>
      </c>
      <c r="X373" s="76">
        <v>6.5705491657216912</v>
      </c>
      <c r="Y373" s="77">
        <v>97.867730439008582</v>
      </c>
      <c r="Z373" s="59"/>
    </row>
    <row r="374" spans="1:35" ht="15" thickBot="1" x14ac:dyDescent="0.35">
      <c r="A374" s="5" t="s">
        <v>22</v>
      </c>
      <c r="B374" s="6">
        <v>7341</v>
      </c>
      <c r="C374" s="7">
        <v>7897</v>
      </c>
      <c r="D374" s="6">
        <v>7275</v>
      </c>
      <c r="E374" s="6">
        <v>6919</v>
      </c>
      <c r="F374" s="6">
        <v>6627</v>
      </c>
      <c r="G374" s="6">
        <v>6129</v>
      </c>
      <c r="H374" s="6">
        <v>5869</v>
      </c>
      <c r="I374" s="6">
        <v>5650</v>
      </c>
      <c r="J374" s="6">
        <v>5896</v>
      </c>
      <c r="K374" s="6">
        <v>5645</v>
      </c>
      <c r="L374" s="6">
        <v>5116</v>
      </c>
      <c r="M374" s="6">
        <v>4697</v>
      </c>
      <c r="N374" s="6">
        <v>4721</v>
      </c>
      <c r="O374" s="9">
        <v>4428</v>
      </c>
      <c r="P374" s="83">
        <v>4700</v>
      </c>
      <c r="Q374" s="6">
        <f t="shared" si="65"/>
        <v>88910</v>
      </c>
      <c r="T374" s="110"/>
      <c r="U374" s="65" t="s">
        <v>24</v>
      </c>
      <c r="V374" s="81">
        <v>5265</v>
      </c>
      <c r="W374" s="76">
        <v>2.1322695609914142</v>
      </c>
      <c r="X374" s="76">
        <v>2.1322695609914142</v>
      </c>
      <c r="Y374" s="77">
        <v>100</v>
      </c>
      <c r="Z374" s="59"/>
    </row>
    <row r="375" spans="1:35" ht="15" thickBot="1" x14ac:dyDescent="0.35">
      <c r="A375" s="5" t="s">
        <v>23</v>
      </c>
      <c r="B375" s="6">
        <v>22991</v>
      </c>
      <c r="C375" s="7">
        <v>23724</v>
      </c>
      <c r="D375" s="6">
        <v>22181</v>
      </c>
      <c r="E375" s="6">
        <v>20847</v>
      </c>
      <c r="F375" s="6">
        <v>21534</v>
      </c>
      <c r="G375" s="6">
        <v>21196</v>
      </c>
      <c r="H375" s="6">
        <v>21442</v>
      </c>
      <c r="I375" s="6">
        <v>21868</v>
      </c>
      <c r="J375" s="6">
        <v>21742</v>
      </c>
      <c r="K375" s="6">
        <v>22004</v>
      </c>
      <c r="L375" s="6">
        <v>20129</v>
      </c>
      <c r="M375" s="6">
        <v>17718</v>
      </c>
      <c r="N375" s="6">
        <v>17726</v>
      </c>
      <c r="O375" s="83">
        <v>17167</v>
      </c>
      <c r="P375" s="9">
        <v>16224</v>
      </c>
      <c r="Q375" s="6">
        <f t="shared" si="65"/>
        <v>308493</v>
      </c>
      <c r="T375" s="111"/>
      <c r="U375" s="67" t="s">
        <v>26</v>
      </c>
      <c r="V375" s="82">
        <v>246920</v>
      </c>
      <c r="W375" s="78">
        <v>100</v>
      </c>
      <c r="X375" s="78">
        <v>100</v>
      </c>
      <c r="Y375" s="79"/>
      <c r="Z375" s="59"/>
    </row>
    <row r="376" spans="1:35" ht="15" thickBot="1" x14ac:dyDescent="0.35">
      <c r="A376" s="5" t="s">
        <v>24</v>
      </c>
      <c r="B376" s="6">
        <v>7413</v>
      </c>
      <c r="C376" s="7">
        <v>7780</v>
      </c>
      <c r="D376" s="6">
        <v>7232</v>
      </c>
      <c r="E376" s="6">
        <v>7981</v>
      </c>
      <c r="F376" s="6">
        <v>7688</v>
      </c>
      <c r="G376" s="6">
        <v>7633</v>
      </c>
      <c r="H376" s="6">
        <v>6820</v>
      </c>
      <c r="I376" s="6">
        <v>6728</v>
      </c>
      <c r="J376" s="6">
        <v>7024</v>
      </c>
      <c r="K376" s="6">
        <v>6278</v>
      </c>
      <c r="L376" s="6">
        <v>5798</v>
      </c>
      <c r="M376" s="6">
        <v>5263</v>
      </c>
      <c r="N376" s="83">
        <v>5526</v>
      </c>
      <c r="O376" s="6">
        <v>5311</v>
      </c>
      <c r="P376" s="9">
        <v>5265</v>
      </c>
      <c r="Q376" s="6">
        <f t="shared" si="65"/>
        <v>99740</v>
      </c>
    </row>
    <row r="377" spans="1:35" ht="23.4" thickBot="1" x14ac:dyDescent="0.35">
      <c r="A377" s="17" t="s">
        <v>25</v>
      </c>
      <c r="B377" s="15">
        <v>82961</v>
      </c>
      <c r="C377" s="34">
        <v>88656</v>
      </c>
      <c r="D377" s="15">
        <v>82389</v>
      </c>
      <c r="E377" s="15">
        <v>78293</v>
      </c>
      <c r="F377" s="15">
        <v>81462</v>
      </c>
      <c r="G377" s="15">
        <v>80287</v>
      </c>
      <c r="H377" s="15">
        <v>79291</v>
      </c>
      <c r="I377" s="15">
        <v>80475</v>
      </c>
      <c r="J377" s="15">
        <v>82285</v>
      </c>
      <c r="K377" s="15">
        <v>81351</v>
      </c>
      <c r="L377" s="15">
        <v>75609</v>
      </c>
      <c r="M377" s="15">
        <v>67163</v>
      </c>
      <c r="N377" s="15">
        <v>66715</v>
      </c>
      <c r="O377" s="86">
        <v>64309</v>
      </c>
      <c r="P377" s="18">
        <v>62701</v>
      </c>
      <c r="Q377" s="15">
        <f t="shared" si="65"/>
        <v>1153947</v>
      </c>
    </row>
    <row r="378" spans="1:35" ht="15" thickBot="1" x14ac:dyDescent="0.35">
      <c r="A378" s="19" t="s">
        <v>26</v>
      </c>
      <c r="B378" s="16">
        <v>373286</v>
      </c>
      <c r="C378" s="16">
        <v>378492</v>
      </c>
      <c r="D378" s="16">
        <v>356475</v>
      </c>
      <c r="E378" s="16">
        <v>343179</v>
      </c>
      <c r="F378" s="16">
        <v>334858</v>
      </c>
      <c r="G378" s="16">
        <v>332955</v>
      </c>
      <c r="H378" s="16">
        <v>325850</v>
      </c>
      <c r="I378" s="16">
        <v>310739</v>
      </c>
      <c r="J378" s="16">
        <v>307258</v>
      </c>
      <c r="K378" s="16">
        <v>304720</v>
      </c>
      <c r="L378" s="16">
        <v>292019</v>
      </c>
      <c r="M378" s="16">
        <v>266864</v>
      </c>
      <c r="N378" s="16">
        <v>258093</v>
      </c>
      <c r="O378" s="86">
        <v>251147</v>
      </c>
      <c r="P378" s="18">
        <v>246920</v>
      </c>
      <c r="Q378" s="15">
        <f t="shared" si="65"/>
        <v>4682855</v>
      </c>
    </row>
    <row r="380" spans="1:35" ht="15.6" x14ac:dyDescent="0.3">
      <c r="A380" s="2"/>
    </row>
    <row r="381" spans="1:35" ht="16.2" thickBot="1" x14ac:dyDescent="0.35">
      <c r="A381" s="98" t="s">
        <v>27</v>
      </c>
      <c r="B381" s="98"/>
      <c r="C381" s="98"/>
      <c r="D381" s="98"/>
      <c r="E381" s="98"/>
      <c r="F381" s="98"/>
      <c r="G381" s="98"/>
      <c r="H381" s="98"/>
      <c r="I381" s="98"/>
      <c r="J381" s="98"/>
      <c r="K381" s="98"/>
      <c r="L381" s="98"/>
      <c r="M381" s="98"/>
      <c r="S381" s="98" t="s">
        <v>27</v>
      </c>
      <c r="T381" s="98"/>
      <c r="U381" s="98"/>
      <c r="V381" s="98"/>
      <c r="W381" s="98"/>
      <c r="X381" s="98"/>
      <c r="Y381" s="98"/>
      <c r="Z381" s="98"/>
      <c r="AA381" s="98"/>
      <c r="AB381" s="98"/>
      <c r="AC381" s="98"/>
      <c r="AD381" s="98"/>
      <c r="AE381" s="98"/>
    </row>
    <row r="382" spans="1:35" ht="15" thickBot="1" x14ac:dyDescent="0.35">
      <c r="A382" s="3" t="s">
        <v>1</v>
      </c>
      <c r="B382" s="4">
        <v>2001</v>
      </c>
      <c r="C382" s="4">
        <v>2002</v>
      </c>
      <c r="D382" s="4">
        <v>2003</v>
      </c>
      <c r="E382" s="4">
        <v>2004</v>
      </c>
      <c r="F382" s="4">
        <v>2005</v>
      </c>
      <c r="G382" s="4">
        <v>2006</v>
      </c>
      <c r="H382" s="4">
        <v>2007</v>
      </c>
      <c r="I382" s="4">
        <v>2008</v>
      </c>
      <c r="J382" s="4">
        <v>2009</v>
      </c>
      <c r="K382" s="4">
        <v>2010</v>
      </c>
      <c r="L382" s="4">
        <v>2011</v>
      </c>
      <c r="M382" s="4">
        <v>2012</v>
      </c>
      <c r="N382" s="4">
        <v>2013</v>
      </c>
      <c r="O382" s="4">
        <v>2014</v>
      </c>
      <c r="P382" s="4">
        <v>2015</v>
      </c>
      <c r="Q382" s="4" t="s">
        <v>26</v>
      </c>
      <c r="S382" s="3" t="s">
        <v>1</v>
      </c>
      <c r="T382" s="4">
        <v>2001</v>
      </c>
      <c r="U382" s="4">
        <v>2002</v>
      </c>
      <c r="V382" s="4">
        <v>2003</v>
      </c>
      <c r="W382" s="4">
        <v>2004</v>
      </c>
      <c r="X382" s="4">
        <v>2005</v>
      </c>
      <c r="Y382" s="4">
        <v>2006</v>
      </c>
      <c r="Z382" s="4">
        <v>2007</v>
      </c>
      <c r="AA382" s="4">
        <v>2008</v>
      </c>
      <c r="AB382" s="4">
        <v>2009</v>
      </c>
      <c r="AC382" s="4">
        <v>2010</v>
      </c>
      <c r="AD382" s="4">
        <v>2011</v>
      </c>
      <c r="AE382" s="4">
        <v>2012</v>
      </c>
      <c r="AF382" s="4">
        <v>2013</v>
      </c>
      <c r="AG382" s="4">
        <v>2014</v>
      </c>
      <c r="AH382" s="4">
        <v>2015</v>
      </c>
      <c r="AI382" s="4" t="s">
        <v>26</v>
      </c>
    </row>
    <row r="383" spans="1:35" ht="15" thickBot="1" x14ac:dyDescent="0.35">
      <c r="A383" s="5" t="s">
        <v>3</v>
      </c>
      <c r="B383" s="55">
        <f>(B355/Q355*100)</f>
        <v>8.1421895449246087</v>
      </c>
      <c r="C383" s="55">
        <f>(C355/Q355*100)</f>
        <v>8.579955638836477</v>
      </c>
      <c r="D383" s="55">
        <f>(D355/Q355*100)</f>
        <v>7.5417225511241304</v>
      </c>
      <c r="E383" s="55">
        <f>(E355/Q355*100)</f>
        <v>7.354665229096506</v>
      </c>
      <c r="F383" s="55">
        <f>(F355/Q355*100)</f>
        <v>7.1257148609897802</v>
      </c>
      <c r="G383" s="55">
        <f>(G355/Q355*100)</f>
        <v>7.1598138519843992</v>
      </c>
      <c r="H383" s="55">
        <f>(H355/Q355*100)</f>
        <v>6.9376832820765957</v>
      </c>
      <c r="I383" s="55">
        <f>(I355/Q355*100)</f>
        <v>6.2446618841478658</v>
      </c>
      <c r="J383" s="55">
        <f>(J355/Q355*100)</f>
        <v>6.4901746193091219</v>
      </c>
      <c r="K383" s="55">
        <f>(K355/Q355*100)</f>
        <v>6.4836795734053849</v>
      </c>
      <c r="L383" s="55">
        <f>(L355/Q355*100)</f>
        <v>6.2781113705521117</v>
      </c>
      <c r="M383" s="55">
        <f>(M355/Q355*100)</f>
        <v>5.7114186154510644</v>
      </c>
      <c r="N383" s="55">
        <f>(N355/Q355*100)</f>
        <v>5.3174940813894196</v>
      </c>
      <c r="O383" s="55">
        <f>(O355/Q355*100)</f>
        <v>5.3463970356610497</v>
      </c>
      <c r="P383" s="55">
        <f>(P355/Q355*100)</f>
        <v>5.2863178610514829</v>
      </c>
      <c r="Q383" s="53">
        <f>(Q355/Q355*100)</f>
        <v>100</v>
      </c>
      <c r="S383" s="5" t="s">
        <v>3</v>
      </c>
      <c r="T383" s="13">
        <v>8.6</v>
      </c>
      <c r="U383" s="11">
        <v>9.06</v>
      </c>
      <c r="V383" s="13">
        <v>7.96</v>
      </c>
      <c r="W383" s="13">
        <v>7.77</v>
      </c>
      <c r="X383" s="13">
        <v>7.52</v>
      </c>
      <c r="Y383" s="13">
        <v>7.56</v>
      </c>
      <c r="Z383" s="13">
        <v>7.32</v>
      </c>
      <c r="AA383" s="13">
        <v>6.59</v>
      </c>
      <c r="AB383" s="13">
        <v>6.85</v>
      </c>
      <c r="AC383" s="13">
        <v>6.85</v>
      </c>
      <c r="AD383" s="13">
        <v>6.63</v>
      </c>
      <c r="AE383" s="13">
        <v>6.03</v>
      </c>
      <c r="AF383" s="12">
        <v>5.61</v>
      </c>
      <c r="AG383" s="13">
        <v>5.64</v>
      </c>
      <c r="AH383" s="13"/>
      <c r="AI383" s="21">
        <v>100</v>
      </c>
    </row>
    <row r="384" spans="1:35" ht="15" thickBot="1" x14ac:dyDescent="0.35">
      <c r="A384" s="5" t="s">
        <v>4</v>
      </c>
      <c r="B384" s="55">
        <f t="shared" ref="B384:B406" si="66">(B356/Q356*100)</f>
        <v>8.2886266094420602</v>
      </c>
      <c r="C384" s="55">
        <f t="shared" ref="C384:C406" si="67">(C356/Q356*100)</f>
        <v>8.959227467811159</v>
      </c>
      <c r="D384" s="55">
        <f t="shared" ref="D384:D406" si="68">(D356/Q356*100)</f>
        <v>7.4704935622317601</v>
      </c>
      <c r="E384" s="55">
        <f t="shared" ref="E384:E406" si="69">(E356/Q356*100)</f>
        <v>7.5107296137339059</v>
      </c>
      <c r="F384" s="55">
        <f t="shared" ref="F384:F406" si="70">(F356/Q356*100)</f>
        <v>7.068133047210301</v>
      </c>
      <c r="G384" s="55">
        <f t="shared" ref="G384:G406" si="71">(G356/Q356*100)</f>
        <v>7.5241416309012878</v>
      </c>
      <c r="H384" s="55">
        <f t="shared" ref="H384:H406" si="72">(H356/Q356*100)</f>
        <v>6.6389484978540771</v>
      </c>
      <c r="I384" s="55">
        <f t="shared" ref="I384:I406" si="73">(I356/Q356*100)</f>
        <v>5.405042918454936</v>
      </c>
      <c r="J384" s="55">
        <f t="shared" ref="J384:J406" si="74">(J356/Q356*100)</f>
        <v>6.7328326180257507</v>
      </c>
      <c r="K384" s="55">
        <f t="shared" ref="K384:K406" si="75">(K356/Q356*100)</f>
        <v>6.6791845493562239</v>
      </c>
      <c r="L384" s="55">
        <f t="shared" ref="L384:L406" si="76">(L356/Q356*100)</f>
        <v>5.3379828326180263</v>
      </c>
      <c r="M384" s="55">
        <f t="shared" ref="M384:M406" si="77">(M356/Q356*100)</f>
        <v>5.3916309012875541</v>
      </c>
      <c r="N384" s="55">
        <f t="shared" ref="N384:N406" si="78">(N356/Q356*100)</f>
        <v>6.0085836909871242</v>
      </c>
      <c r="O384" s="55">
        <f t="shared" ref="O384:O406" si="79">(O356/Q356*100)</f>
        <v>5.5123390557939906</v>
      </c>
      <c r="P384" s="55">
        <f t="shared" ref="P384:P406" si="80">(P356/Q356*100)</f>
        <v>5.4721030042918457</v>
      </c>
      <c r="Q384" s="53">
        <f t="shared" ref="Q384:Q406" si="81">(Q356/Q356*100)</f>
        <v>100</v>
      </c>
      <c r="S384" s="5" t="s">
        <v>4</v>
      </c>
      <c r="T384" s="13">
        <v>8.77</v>
      </c>
      <c r="U384" s="11">
        <v>9.48</v>
      </c>
      <c r="V384" s="13">
        <v>7.9</v>
      </c>
      <c r="W384" s="13">
        <v>7.95</v>
      </c>
      <c r="X384" s="13">
        <v>7.48</v>
      </c>
      <c r="Y384" s="13">
        <v>7.96</v>
      </c>
      <c r="Z384" s="13">
        <v>7.02</v>
      </c>
      <c r="AA384" s="13">
        <v>5.72</v>
      </c>
      <c r="AB384" s="13">
        <v>7.12</v>
      </c>
      <c r="AC384" s="13">
        <v>7.07</v>
      </c>
      <c r="AD384" s="12">
        <v>5.65</v>
      </c>
      <c r="AE384" s="13">
        <v>5.7</v>
      </c>
      <c r="AF384" s="13">
        <v>6.36</v>
      </c>
      <c r="AG384" s="13">
        <v>5.83</v>
      </c>
      <c r="AH384" s="13"/>
      <c r="AI384" s="21">
        <v>100</v>
      </c>
    </row>
    <row r="385" spans="1:35" ht="15" thickBot="1" x14ac:dyDescent="0.35">
      <c r="A385" s="5" t="s">
        <v>5</v>
      </c>
      <c r="B385" s="55">
        <f t="shared" si="66"/>
        <v>8.7210518933113814</v>
      </c>
      <c r="C385" s="55">
        <f t="shared" si="67"/>
        <v>8.737378499010056</v>
      </c>
      <c r="D385" s="55">
        <f t="shared" si="68"/>
        <v>8.0798302033007339</v>
      </c>
      <c r="E385" s="55">
        <f t="shared" si="69"/>
        <v>7.5617479126089684</v>
      </c>
      <c r="F385" s="55">
        <f t="shared" si="70"/>
        <v>6.8567144890577243</v>
      </c>
      <c r="G385" s="55">
        <f t="shared" si="71"/>
        <v>6.7242620259248103</v>
      </c>
      <c r="H385" s="55">
        <f t="shared" si="72"/>
        <v>6.9613427368450091</v>
      </c>
      <c r="I385" s="55">
        <f t="shared" si="73"/>
        <v>6.5482336222299393</v>
      </c>
      <c r="J385" s="55">
        <f t="shared" si="74"/>
        <v>6.277349938947693</v>
      </c>
      <c r="K385" s="55">
        <f t="shared" si="75"/>
        <v>6.1864038466402835</v>
      </c>
      <c r="L385" s="55">
        <f t="shared" si="76"/>
        <v>5.8451547923186773</v>
      </c>
      <c r="M385" s="55">
        <f t="shared" si="77"/>
        <v>5.6430268147252187</v>
      </c>
      <c r="N385" s="55">
        <f t="shared" si="78"/>
        <v>5.399507442402725</v>
      </c>
      <c r="O385" s="55">
        <f t="shared" si="79"/>
        <v>5.2607312939639845</v>
      </c>
      <c r="P385" s="55">
        <f t="shared" si="80"/>
        <v>5.197264488712797</v>
      </c>
      <c r="Q385" s="53">
        <f t="shared" si="81"/>
        <v>100</v>
      </c>
      <c r="S385" s="5" t="s">
        <v>5</v>
      </c>
      <c r="T385" s="13">
        <v>9.1999999999999993</v>
      </c>
      <c r="U385" s="11">
        <v>9.2200000000000006</v>
      </c>
      <c r="V385" s="13">
        <v>8.52</v>
      </c>
      <c r="W385" s="13">
        <v>7.98</v>
      </c>
      <c r="X385" s="13">
        <v>7.23</v>
      </c>
      <c r="Y385" s="13">
        <v>7.09</v>
      </c>
      <c r="Z385" s="13">
        <v>7.34</v>
      </c>
      <c r="AA385" s="13">
        <v>6.91</v>
      </c>
      <c r="AB385" s="13">
        <v>6.62</v>
      </c>
      <c r="AC385" s="13">
        <v>6.53</v>
      </c>
      <c r="AD385" s="13">
        <v>6.17</v>
      </c>
      <c r="AE385" s="13">
        <v>5.95</v>
      </c>
      <c r="AF385" s="13">
        <v>5.7</v>
      </c>
      <c r="AG385" s="12">
        <v>5.55</v>
      </c>
      <c r="AH385" s="12"/>
      <c r="AI385" s="21">
        <v>100</v>
      </c>
    </row>
    <row r="386" spans="1:35" ht="15" thickBot="1" x14ac:dyDescent="0.35">
      <c r="A386" s="5" t="s">
        <v>6</v>
      </c>
      <c r="B386" s="55">
        <f t="shared" si="66"/>
        <v>8.8309619714211323</v>
      </c>
      <c r="C386" s="55">
        <f t="shared" si="67"/>
        <v>8.2106810837302611</v>
      </c>
      <c r="D386" s="55">
        <f t="shared" si="68"/>
        <v>7.2075107591931751</v>
      </c>
      <c r="E386" s="55">
        <f t="shared" si="69"/>
        <v>6.8996676519688176</v>
      </c>
      <c r="F386" s="55">
        <f t="shared" si="70"/>
        <v>7.0727336774233072</v>
      </c>
      <c r="G386" s="55">
        <f t="shared" si="71"/>
        <v>6.8246213223469594</v>
      </c>
      <c r="H386" s="55">
        <f t="shared" si="72"/>
        <v>6.3896589220896569</v>
      </c>
      <c r="I386" s="55">
        <f t="shared" si="73"/>
        <v>6.1675830487188517</v>
      </c>
      <c r="J386" s="55">
        <f t="shared" si="74"/>
        <v>5.6575743188396919</v>
      </c>
      <c r="K386" s="55">
        <f t="shared" si="75"/>
        <v>5.4799136201430478</v>
      </c>
      <c r="L386" s="55">
        <f t="shared" si="76"/>
        <v>6.0113641584855957</v>
      </c>
      <c r="M386" s="55">
        <f t="shared" si="77"/>
        <v>6.6071401222183077</v>
      </c>
      <c r="N386" s="55">
        <f t="shared" si="78"/>
        <v>6.4019113840687369</v>
      </c>
      <c r="O386" s="55">
        <f t="shared" si="79"/>
        <v>6.0695633528862203</v>
      </c>
      <c r="P386" s="55">
        <f t="shared" si="80"/>
        <v>6.1691146064662368</v>
      </c>
      <c r="Q386" s="53">
        <f t="shared" si="81"/>
        <v>100</v>
      </c>
      <c r="S386" s="5" t="s">
        <v>6</v>
      </c>
      <c r="T386" s="11">
        <v>9.41</v>
      </c>
      <c r="U386" s="13">
        <v>8.75</v>
      </c>
      <c r="V386" s="13">
        <v>7.68</v>
      </c>
      <c r="W386" s="13">
        <v>7.35</v>
      </c>
      <c r="X386" s="13">
        <v>7.54</v>
      </c>
      <c r="Y386" s="13">
        <v>7.27</v>
      </c>
      <c r="Z386" s="13">
        <v>6.81</v>
      </c>
      <c r="AA386" s="13">
        <v>6.57</v>
      </c>
      <c r="AB386" s="13">
        <v>6.03</v>
      </c>
      <c r="AC386" s="12">
        <v>5.84</v>
      </c>
      <c r="AD386" s="13">
        <v>6.41</v>
      </c>
      <c r="AE386" s="13">
        <v>7.04</v>
      </c>
      <c r="AF386" s="13">
        <v>6.82</v>
      </c>
      <c r="AG386" s="13">
        <v>6.47</v>
      </c>
      <c r="AH386" s="13"/>
      <c r="AI386" s="21">
        <v>100</v>
      </c>
    </row>
    <row r="387" spans="1:35" ht="15" thickBot="1" x14ac:dyDescent="0.35">
      <c r="A387" s="5" t="s">
        <v>7</v>
      </c>
      <c r="B387" s="55">
        <f t="shared" si="66"/>
        <v>8.5779700536562071</v>
      </c>
      <c r="C387" s="55">
        <f t="shared" si="67"/>
        <v>8.2110852038093096</v>
      </c>
      <c r="D387" s="55">
        <f t="shared" si="68"/>
        <v>7.5674916425541472</v>
      </c>
      <c r="E387" s="55">
        <f t="shared" si="69"/>
        <v>7.3907913588223728</v>
      </c>
      <c r="F387" s="55">
        <f t="shared" si="70"/>
        <v>7.1208247886057814</v>
      </c>
      <c r="G387" s="55">
        <f t="shared" si="71"/>
        <v>7.4756299688175973</v>
      </c>
      <c r="H387" s="55">
        <f t="shared" si="72"/>
        <v>7.114925415063067</v>
      </c>
      <c r="I387" s="55">
        <f t="shared" si="73"/>
        <v>6.452790965530804</v>
      </c>
      <c r="J387" s="55">
        <f t="shared" si="74"/>
        <v>6.0912436441273146</v>
      </c>
      <c r="K387" s="55">
        <f t="shared" si="75"/>
        <v>6.1409669354159053</v>
      </c>
      <c r="L387" s="55">
        <f t="shared" si="76"/>
        <v>6.0446105008849056</v>
      </c>
      <c r="M387" s="55">
        <f t="shared" si="77"/>
        <v>5.6167654577632948</v>
      </c>
      <c r="N387" s="55">
        <f t="shared" si="78"/>
        <v>5.3321909149647437</v>
      </c>
      <c r="O387" s="55">
        <f t="shared" si="79"/>
        <v>5.4813607888305196</v>
      </c>
      <c r="P387" s="55">
        <f t="shared" si="80"/>
        <v>5.3813523611540299</v>
      </c>
      <c r="Q387" s="53">
        <f t="shared" si="81"/>
        <v>100</v>
      </c>
      <c r="S387" s="5" t="s">
        <v>7</v>
      </c>
      <c r="T387" s="11">
        <v>9.07</v>
      </c>
      <c r="U387" s="13">
        <v>8.68</v>
      </c>
      <c r="V387" s="13">
        <v>8</v>
      </c>
      <c r="W387" s="13">
        <v>7.81</v>
      </c>
      <c r="X387" s="13">
        <v>7.53</v>
      </c>
      <c r="Y387" s="13">
        <v>7.9</v>
      </c>
      <c r="Z387" s="13">
        <v>7.52</v>
      </c>
      <c r="AA387" s="13">
        <v>6.82</v>
      </c>
      <c r="AB387" s="13">
        <v>6.44</v>
      </c>
      <c r="AC387" s="13">
        <v>6.49</v>
      </c>
      <c r="AD387" s="13">
        <v>6.39</v>
      </c>
      <c r="AE387" s="13">
        <v>5.94</v>
      </c>
      <c r="AF387" s="12">
        <v>5.64</v>
      </c>
      <c r="AG387" s="13">
        <v>5.79</v>
      </c>
      <c r="AH387" s="13"/>
      <c r="AI387" s="21">
        <v>100</v>
      </c>
    </row>
    <row r="388" spans="1:35" ht="15" thickBot="1" x14ac:dyDescent="0.35">
      <c r="A388" s="5" t="s">
        <v>8</v>
      </c>
      <c r="B388" s="55">
        <f t="shared" si="66"/>
        <v>8.8679079764019555</v>
      </c>
      <c r="C388" s="55">
        <f t="shared" si="67"/>
        <v>8.679299076693642</v>
      </c>
      <c r="D388" s="55">
        <f t="shared" si="68"/>
        <v>8.1441761519398206</v>
      </c>
      <c r="E388" s="55">
        <f t="shared" si="69"/>
        <v>7.7307717613000859</v>
      </c>
      <c r="F388" s="55">
        <f t="shared" si="70"/>
        <v>7.3042086102155848</v>
      </c>
      <c r="G388" s="55">
        <f t="shared" si="71"/>
        <v>7.2680220189924771</v>
      </c>
      <c r="H388" s="55">
        <f t="shared" si="72"/>
        <v>7.3875474263657708</v>
      </c>
      <c r="I388" s="55">
        <f t="shared" si="73"/>
        <v>7.0827028093953555</v>
      </c>
      <c r="J388" s="55">
        <f t="shared" si="74"/>
        <v>6.5969252363094064</v>
      </c>
      <c r="K388" s="55">
        <f t="shared" si="75"/>
        <v>5.633046033730289</v>
      </c>
      <c r="L388" s="55">
        <f t="shared" si="76"/>
        <v>5.1505581507555318</v>
      </c>
      <c r="M388" s="55">
        <f t="shared" si="77"/>
        <v>5.1308200100883825</v>
      </c>
      <c r="N388" s="55">
        <f t="shared" si="78"/>
        <v>5.0332258701230339</v>
      </c>
      <c r="O388" s="55">
        <f t="shared" si="79"/>
        <v>4.8073338158212167</v>
      </c>
      <c r="P388" s="55">
        <f t="shared" si="80"/>
        <v>5.1834550518674476</v>
      </c>
      <c r="Q388" s="53">
        <f t="shared" si="81"/>
        <v>100</v>
      </c>
      <c r="S388" s="5" t="s">
        <v>8</v>
      </c>
      <c r="T388" s="11">
        <v>9.35</v>
      </c>
      <c r="U388" s="13">
        <v>9.15</v>
      </c>
      <c r="V388" s="13">
        <v>8.59</v>
      </c>
      <c r="W388" s="13">
        <v>8.15</v>
      </c>
      <c r="X388" s="13">
        <v>7.7</v>
      </c>
      <c r="Y388" s="13">
        <v>7.67</v>
      </c>
      <c r="Z388" s="13">
        <v>7.79</v>
      </c>
      <c r="AA388" s="13">
        <v>7.47</v>
      </c>
      <c r="AB388" s="13">
        <v>6.96</v>
      </c>
      <c r="AC388" s="13">
        <v>5.94</v>
      </c>
      <c r="AD388" s="13">
        <v>5.43</v>
      </c>
      <c r="AE388" s="13">
        <v>5.41</v>
      </c>
      <c r="AF388" s="13">
        <v>5.31</v>
      </c>
      <c r="AG388" s="12">
        <v>5.07</v>
      </c>
      <c r="AH388" s="12"/>
      <c r="AI388" s="21">
        <v>100</v>
      </c>
    </row>
    <row r="389" spans="1:35" ht="15" thickBot="1" x14ac:dyDescent="0.35">
      <c r="A389" s="5" t="s">
        <v>9</v>
      </c>
      <c r="B389" s="55">
        <f t="shared" si="66"/>
        <v>7.5056787452677121</v>
      </c>
      <c r="C389" s="55">
        <f t="shared" si="67"/>
        <v>7.6295294753921032</v>
      </c>
      <c r="D389" s="55">
        <f t="shared" si="68"/>
        <v>7.0611141157382376</v>
      </c>
      <c r="E389" s="55">
        <f t="shared" si="69"/>
        <v>6.8193618171984856</v>
      </c>
      <c r="F389" s="55">
        <f t="shared" si="70"/>
        <v>7.020551649540292</v>
      </c>
      <c r="G389" s="55">
        <f t="shared" si="71"/>
        <v>7.1206057328285555</v>
      </c>
      <c r="H389" s="55">
        <f t="shared" si="72"/>
        <v>6.9778258518117902</v>
      </c>
      <c r="I389" s="55">
        <f t="shared" si="73"/>
        <v>6.5213628988642514</v>
      </c>
      <c r="J389" s="55">
        <f t="shared" si="74"/>
        <v>6.7025419145484042</v>
      </c>
      <c r="K389" s="55">
        <f t="shared" si="75"/>
        <v>6.6846944294213086</v>
      </c>
      <c r="L389" s="55">
        <f t="shared" si="76"/>
        <v>6.3737155219037316</v>
      </c>
      <c r="M389" s="55">
        <f t="shared" si="77"/>
        <v>6.0897782585181179</v>
      </c>
      <c r="N389" s="55">
        <f t="shared" si="78"/>
        <v>5.9897241752298536</v>
      </c>
      <c r="O389" s="55">
        <f t="shared" si="79"/>
        <v>5.752839372633856</v>
      </c>
      <c r="P389" s="55">
        <f t="shared" si="80"/>
        <v>5.7506760411032989</v>
      </c>
      <c r="Q389" s="53">
        <f t="shared" si="81"/>
        <v>100</v>
      </c>
      <c r="S389" s="5" t="s">
        <v>9</v>
      </c>
      <c r="T389" s="13">
        <v>7.96</v>
      </c>
      <c r="U389" s="11">
        <v>8.1</v>
      </c>
      <c r="V389" s="13">
        <v>7.49</v>
      </c>
      <c r="W389" s="13">
        <v>7.24</v>
      </c>
      <c r="X389" s="13">
        <v>7.45</v>
      </c>
      <c r="Y389" s="13">
        <v>7.56</v>
      </c>
      <c r="Z389" s="13">
        <v>7.4</v>
      </c>
      <c r="AA389" s="13">
        <v>6.92</v>
      </c>
      <c r="AB389" s="13">
        <v>7.11</v>
      </c>
      <c r="AC389" s="13">
        <v>7.09</v>
      </c>
      <c r="AD389" s="13">
        <v>6.76</v>
      </c>
      <c r="AE389" s="13">
        <v>6.46</v>
      </c>
      <c r="AF389" s="13">
        <v>6.36</v>
      </c>
      <c r="AG389" s="12">
        <v>6.1</v>
      </c>
      <c r="AH389" s="12"/>
      <c r="AI389" s="21">
        <v>100</v>
      </c>
    </row>
    <row r="390" spans="1:35" ht="15" thickBot="1" x14ac:dyDescent="0.35">
      <c r="A390" s="5" t="s">
        <v>10</v>
      </c>
      <c r="B390" s="55">
        <f t="shared" si="66"/>
        <v>8.3490289111452061</v>
      </c>
      <c r="C390" s="55">
        <f t="shared" si="67"/>
        <v>8.2846461238288338</v>
      </c>
      <c r="D390" s="55">
        <f t="shared" si="68"/>
        <v>7.9773547186035705</v>
      </c>
      <c r="E390" s="55">
        <f t="shared" si="69"/>
        <v>7.8073405107410139</v>
      </c>
      <c r="F390" s="55">
        <f t="shared" si="70"/>
        <v>7.2724177591734565</v>
      </c>
      <c r="G390" s="55">
        <f t="shared" si="71"/>
        <v>7.253430293083543</v>
      </c>
      <c r="H390" s="55">
        <f t="shared" si="72"/>
        <v>6.9435199270182908</v>
      </c>
      <c r="I390" s="55">
        <f t="shared" si="73"/>
        <v>6.4919674288570208</v>
      </c>
      <c r="J390" s="55">
        <f t="shared" si="74"/>
        <v>6.1185472624220587</v>
      </c>
      <c r="K390" s="55">
        <f t="shared" si="75"/>
        <v>6.1111268733754258</v>
      </c>
      <c r="L390" s="55">
        <f t="shared" si="76"/>
        <v>6.1085079125354378</v>
      </c>
      <c r="M390" s="55">
        <f t="shared" si="77"/>
        <v>5.4356532233951773</v>
      </c>
      <c r="N390" s="55">
        <f t="shared" si="78"/>
        <v>5.4376174440251681</v>
      </c>
      <c r="O390" s="55">
        <f t="shared" si="79"/>
        <v>5.2171882399928409</v>
      </c>
      <c r="P390" s="55">
        <f t="shared" si="80"/>
        <v>5.1916533718029578</v>
      </c>
      <c r="Q390" s="53">
        <f t="shared" si="81"/>
        <v>100</v>
      </c>
      <c r="S390" s="5" t="s">
        <v>10</v>
      </c>
      <c r="T390" s="11">
        <v>8.81</v>
      </c>
      <c r="U390" s="13">
        <v>8.74</v>
      </c>
      <c r="V390" s="13">
        <v>8.41</v>
      </c>
      <c r="W390" s="13">
        <v>8.23</v>
      </c>
      <c r="X390" s="13">
        <v>7.67</v>
      </c>
      <c r="Y390" s="13">
        <v>7.65</v>
      </c>
      <c r="Z390" s="13">
        <v>7.32</v>
      </c>
      <c r="AA390" s="13">
        <v>6.85</v>
      </c>
      <c r="AB390" s="13">
        <v>6.45</v>
      </c>
      <c r="AC390" s="13">
        <v>6.45</v>
      </c>
      <c r="AD390" s="13">
        <v>6.44</v>
      </c>
      <c r="AE390" s="13">
        <v>5.73</v>
      </c>
      <c r="AF390" s="13">
        <v>5.74</v>
      </c>
      <c r="AG390" s="12">
        <v>5.5</v>
      </c>
      <c r="AH390" s="12"/>
      <c r="AI390" s="21">
        <v>100</v>
      </c>
    </row>
    <row r="391" spans="1:35" ht="15" thickBot="1" x14ac:dyDescent="0.35">
      <c r="A391" s="14" t="s">
        <v>11</v>
      </c>
      <c r="B391" s="53">
        <f t="shared" si="66"/>
        <v>8.4617182249796326</v>
      </c>
      <c r="C391" s="53">
        <f t="shared" si="67"/>
        <v>8.4442446926815808</v>
      </c>
      <c r="D391" s="53">
        <f t="shared" si="68"/>
        <v>7.8068239056719761</v>
      </c>
      <c r="E391" s="53">
        <f t="shared" si="69"/>
        <v>7.4858919383786695</v>
      </c>
      <c r="F391" s="53">
        <f t="shared" si="70"/>
        <v>7.0507198112687615</v>
      </c>
      <c r="G391" s="53">
        <f t="shared" si="71"/>
        <v>7.0572563649157107</v>
      </c>
      <c r="H391" s="53">
        <f t="shared" si="72"/>
        <v>6.9790313340166099</v>
      </c>
      <c r="I391" s="53">
        <f t="shared" si="73"/>
        <v>6.4872090752998162</v>
      </c>
      <c r="J391" s="53">
        <f t="shared" si="74"/>
        <v>6.2761595653918105</v>
      </c>
      <c r="K391" s="53">
        <f t="shared" si="75"/>
        <v>6.203531191536829</v>
      </c>
      <c r="L391" s="53">
        <f t="shared" si="76"/>
        <v>6.0017097573656919</v>
      </c>
      <c r="M391" s="53">
        <f t="shared" si="77"/>
        <v>5.648864028149049</v>
      </c>
      <c r="N391" s="53">
        <f t="shared" si="78"/>
        <v>5.4481961034450199</v>
      </c>
      <c r="O391" s="53">
        <f t="shared" si="79"/>
        <v>5.3416032841696204</v>
      </c>
      <c r="P391" s="53">
        <f t="shared" si="80"/>
        <v>5.3070407227292202</v>
      </c>
      <c r="Q391" s="53">
        <f t="shared" si="81"/>
        <v>100</v>
      </c>
      <c r="S391" s="37" t="s">
        <v>11</v>
      </c>
      <c r="T391" s="22">
        <v>8.94</v>
      </c>
      <c r="U391" s="21">
        <v>8.92</v>
      </c>
      <c r="V391" s="21">
        <v>8.24</v>
      </c>
      <c r="W391" s="21">
        <v>7.91</v>
      </c>
      <c r="X391" s="21">
        <v>7.45</v>
      </c>
      <c r="Y391" s="21">
        <v>7.45</v>
      </c>
      <c r="Z391" s="21">
        <v>7.37</v>
      </c>
      <c r="AA391" s="21">
        <v>6.85</v>
      </c>
      <c r="AB391" s="21">
        <v>6.63</v>
      </c>
      <c r="AC391" s="21">
        <v>6.55</v>
      </c>
      <c r="AD391" s="21">
        <v>6.34</v>
      </c>
      <c r="AE391" s="21">
        <v>5.97</v>
      </c>
      <c r="AF391" s="21">
        <v>5.75</v>
      </c>
      <c r="AG391" s="24">
        <v>5.64</v>
      </c>
      <c r="AH391" s="24"/>
      <c r="AI391" s="21">
        <v>100</v>
      </c>
    </row>
    <row r="392" spans="1:35" ht="15" thickBot="1" x14ac:dyDescent="0.35">
      <c r="A392" s="5" t="s">
        <v>12</v>
      </c>
      <c r="B392" s="55">
        <f t="shared" si="66"/>
        <v>7.7155934106591673</v>
      </c>
      <c r="C392" s="55">
        <f t="shared" si="67"/>
        <v>7.6384918098953953</v>
      </c>
      <c r="D392" s="55">
        <f t="shared" si="68"/>
        <v>7.8617759758656467</v>
      </c>
      <c r="E392" s="55">
        <f t="shared" si="69"/>
        <v>7.1978742726447136</v>
      </c>
      <c r="F392" s="55">
        <f t="shared" si="70"/>
        <v>7.1740710938854289</v>
      </c>
      <c r="G392" s="55">
        <f t="shared" si="71"/>
        <v>7.1533726775730067</v>
      </c>
      <c r="H392" s="55">
        <f t="shared" si="72"/>
        <v>6.8472948463530674</v>
      </c>
      <c r="I392" s="55">
        <f t="shared" si="73"/>
        <v>6.4428995376491258</v>
      </c>
      <c r="J392" s="55">
        <f t="shared" si="74"/>
        <v>6.2987868140738881</v>
      </c>
      <c r="K392" s="55">
        <f t="shared" si="75"/>
        <v>6.5417344755409408</v>
      </c>
      <c r="L392" s="55">
        <f t="shared" si="76"/>
        <v>6.4361725523475881</v>
      </c>
      <c r="M392" s="55">
        <f t="shared" si="77"/>
        <v>5.9595915167540747</v>
      </c>
      <c r="N392" s="55">
        <f t="shared" si="78"/>
        <v>5.6048724071999443</v>
      </c>
      <c r="O392" s="55">
        <f t="shared" si="79"/>
        <v>5.705259726315191</v>
      </c>
      <c r="P392" s="55">
        <f t="shared" si="80"/>
        <v>5.4222088832428215</v>
      </c>
      <c r="Q392" s="53">
        <f t="shared" si="81"/>
        <v>100</v>
      </c>
      <c r="S392" s="5" t="s">
        <v>12</v>
      </c>
      <c r="T392" s="13">
        <v>8.16</v>
      </c>
      <c r="U392" s="13">
        <v>8.08</v>
      </c>
      <c r="V392" s="11">
        <v>8.31</v>
      </c>
      <c r="W392" s="13">
        <v>7.61</v>
      </c>
      <c r="X392" s="13">
        <v>7.59</v>
      </c>
      <c r="Y392" s="13">
        <v>7.56</v>
      </c>
      <c r="Z392" s="13">
        <v>7.24</v>
      </c>
      <c r="AA392" s="13">
        <v>6.81</v>
      </c>
      <c r="AB392" s="13">
        <v>6.66</v>
      </c>
      <c r="AC392" s="13">
        <v>6.92</v>
      </c>
      <c r="AD392" s="13">
        <v>6.81</v>
      </c>
      <c r="AE392" s="13">
        <v>6.3</v>
      </c>
      <c r="AF392" s="12">
        <v>5.93</v>
      </c>
      <c r="AG392" s="13">
        <v>6.03</v>
      </c>
      <c r="AH392" s="13"/>
      <c r="AI392" s="21">
        <v>100</v>
      </c>
    </row>
    <row r="393" spans="1:35" ht="15" thickBot="1" x14ac:dyDescent="0.35">
      <c r="A393" s="5" t="s">
        <v>13</v>
      </c>
      <c r="B393" s="55">
        <f t="shared" si="66"/>
        <v>8.8254172015404357</v>
      </c>
      <c r="C393" s="55">
        <f t="shared" si="67"/>
        <v>8.6853775236316952</v>
      </c>
      <c r="D393" s="55">
        <f t="shared" si="68"/>
        <v>8.0128953203407622</v>
      </c>
      <c r="E393" s="55">
        <f t="shared" si="69"/>
        <v>7.646749912475201</v>
      </c>
      <c r="F393" s="55">
        <f t="shared" si="70"/>
        <v>7.0792974676158247</v>
      </c>
      <c r="G393" s="55">
        <f t="shared" si="71"/>
        <v>7.4235616758081466</v>
      </c>
      <c r="H393" s="55">
        <f t="shared" si="72"/>
        <v>7.4045979694246702</v>
      </c>
      <c r="I393" s="55">
        <f t="shared" si="73"/>
        <v>6.8473567510794728</v>
      </c>
      <c r="J393" s="55">
        <f t="shared" si="74"/>
        <v>6.5278912358501566</v>
      </c>
      <c r="K393" s="55">
        <f t="shared" si="75"/>
        <v>5.942933831252188</v>
      </c>
      <c r="L393" s="55">
        <f t="shared" si="76"/>
        <v>5.9502275644766023</v>
      </c>
      <c r="M393" s="55">
        <f t="shared" si="77"/>
        <v>4.9772435523398295</v>
      </c>
      <c r="N393" s="55">
        <f t="shared" si="78"/>
        <v>5.0282996849107242</v>
      </c>
      <c r="O393" s="55">
        <f t="shared" si="79"/>
        <v>4.8080289415334345</v>
      </c>
      <c r="P393" s="55">
        <f t="shared" si="80"/>
        <v>4.8401213677208546</v>
      </c>
      <c r="Q393" s="53">
        <f t="shared" si="81"/>
        <v>100</v>
      </c>
      <c r="S393" s="5" t="s">
        <v>13</v>
      </c>
      <c r="T393" s="11">
        <v>9.27</v>
      </c>
      <c r="U393" s="13">
        <v>9.1300000000000008</v>
      </c>
      <c r="V393" s="13">
        <v>8.42</v>
      </c>
      <c r="W393" s="13">
        <v>8.0399999999999991</v>
      </c>
      <c r="X393" s="13">
        <v>7.44</v>
      </c>
      <c r="Y393" s="13">
        <v>7.8</v>
      </c>
      <c r="Z393" s="13">
        <v>7.78</v>
      </c>
      <c r="AA393" s="13">
        <v>7.2</v>
      </c>
      <c r="AB393" s="13">
        <v>6.86</v>
      </c>
      <c r="AC393" s="13">
        <v>6.25</v>
      </c>
      <c r="AD393" s="13">
        <v>6.25</v>
      </c>
      <c r="AE393" s="13">
        <v>5.23</v>
      </c>
      <c r="AF393" s="13">
        <v>5.28</v>
      </c>
      <c r="AG393" s="12">
        <v>5.05</v>
      </c>
      <c r="AH393" s="12"/>
      <c r="AI393" s="21">
        <v>100</v>
      </c>
    </row>
    <row r="394" spans="1:35" ht="15" thickBot="1" x14ac:dyDescent="0.35">
      <c r="A394" s="5" t="s">
        <v>14</v>
      </c>
      <c r="B394" s="55">
        <f t="shared" si="66"/>
        <v>8.042496715374714</v>
      </c>
      <c r="C394" s="55">
        <f t="shared" si="67"/>
        <v>8.4079738030291917</v>
      </c>
      <c r="D394" s="55">
        <f t="shared" si="68"/>
        <v>7.9504605144690235</v>
      </c>
      <c r="E394" s="55">
        <f t="shared" si="69"/>
        <v>7.3809031552410618</v>
      </c>
      <c r="F394" s="55">
        <f t="shared" si="70"/>
        <v>6.982746546975144</v>
      </c>
      <c r="G394" s="55">
        <f t="shared" si="71"/>
        <v>7.464936208241908</v>
      </c>
      <c r="H394" s="55">
        <f t="shared" si="72"/>
        <v>6.8226835888782924</v>
      </c>
      <c r="I394" s="55">
        <f t="shared" si="73"/>
        <v>6.6666222047338612</v>
      </c>
      <c r="J394" s="55">
        <f t="shared" si="74"/>
        <v>6.4185246196837422</v>
      </c>
      <c r="K394" s="55">
        <f t="shared" si="75"/>
        <v>6.5852568677012959</v>
      </c>
      <c r="L394" s="55">
        <f t="shared" si="76"/>
        <v>6.3124829099445776</v>
      </c>
      <c r="M394" s="55">
        <f t="shared" si="77"/>
        <v>5.3367657945458546</v>
      </c>
      <c r="N394" s="55">
        <f t="shared" si="78"/>
        <v>5.3094217058709763</v>
      </c>
      <c r="O394" s="55">
        <f t="shared" si="79"/>
        <v>5.2460634516243054</v>
      </c>
      <c r="P394" s="55">
        <f t="shared" si="80"/>
        <v>5.0726619136860496</v>
      </c>
      <c r="Q394" s="53">
        <f t="shared" si="81"/>
        <v>100</v>
      </c>
      <c r="S394" s="5" t="s">
        <v>14</v>
      </c>
      <c r="T394" s="13">
        <v>8.4700000000000006</v>
      </c>
      <c r="U394" s="11">
        <v>8.86</v>
      </c>
      <c r="V394" s="13">
        <v>8.3800000000000008</v>
      </c>
      <c r="W394" s="13">
        <v>7.78</v>
      </c>
      <c r="X394" s="13">
        <v>7.36</v>
      </c>
      <c r="Y394" s="13">
        <v>7.86</v>
      </c>
      <c r="Z394" s="13">
        <v>7.19</v>
      </c>
      <c r="AA394" s="13">
        <v>7.02</v>
      </c>
      <c r="AB394" s="13">
        <v>6.76</v>
      </c>
      <c r="AC394" s="13">
        <v>6.94</v>
      </c>
      <c r="AD394" s="13">
        <v>6.65</v>
      </c>
      <c r="AE394" s="13">
        <v>5.62</v>
      </c>
      <c r="AF394" s="13">
        <v>5.59</v>
      </c>
      <c r="AG394" s="12">
        <v>5.53</v>
      </c>
      <c r="AH394" s="12"/>
      <c r="AI394" s="21">
        <v>100</v>
      </c>
    </row>
    <row r="395" spans="1:35" ht="15" thickBot="1" x14ac:dyDescent="0.35">
      <c r="A395" s="5" t="s">
        <v>15</v>
      </c>
      <c r="B395" s="55">
        <f t="shared" si="66"/>
        <v>7.6013024043728965</v>
      </c>
      <c r="C395" s="55">
        <f t="shared" si="67"/>
        <v>7.5611809426485985</v>
      </c>
      <c r="D395" s="55">
        <f t="shared" si="68"/>
        <v>7.4675641986252401</v>
      </c>
      <c r="E395" s="55">
        <f t="shared" si="69"/>
        <v>7.807567867852935</v>
      </c>
      <c r="F395" s="55">
        <f t="shared" si="70"/>
        <v>7.7688180800337427</v>
      </c>
      <c r="G395" s="55">
        <f t="shared" si="71"/>
        <v>7.4670498209108258</v>
      </c>
      <c r="H395" s="55">
        <f t="shared" si="72"/>
        <v>7.1037276952963593</v>
      </c>
      <c r="I395" s="55">
        <f t="shared" si="73"/>
        <v>6.6572478391849517</v>
      </c>
      <c r="J395" s="55">
        <f t="shared" si="74"/>
        <v>6.7939008519809541</v>
      </c>
      <c r="K395" s="55">
        <f t="shared" si="75"/>
        <v>6.6752510591894438</v>
      </c>
      <c r="L395" s="55">
        <f t="shared" si="76"/>
        <v>6.4312645633190391</v>
      </c>
      <c r="M395" s="55">
        <f t="shared" si="77"/>
        <v>5.6634700949369803</v>
      </c>
      <c r="N395" s="55">
        <f t="shared" si="78"/>
        <v>5.2778582683645698</v>
      </c>
      <c r="O395" s="55">
        <f t="shared" si="79"/>
        <v>4.9028769145567175</v>
      </c>
      <c r="P395" s="55">
        <f t="shared" si="80"/>
        <v>4.820919398726744</v>
      </c>
      <c r="Q395" s="53">
        <f t="shared" si="81"/>
        <v>100</v>
      </c>
      <c r="S395" s="5" t="s">
        <v>15</v>
      </c>
      <c r="T395" s="13">
        <v>7.99</v>
      </c>
      <c r="U395" s="13">
        <v>7.94</v>
      </c>
      <c r="V395" s="13">
        <v>7.85</v>
      </c>
      <c r="W395" s="11">
        <v>8.1999999999999993</v>
      </c>
      <c r="X395" s="13">
        <v>8.16</v>
      </c>
      <c r="Y395" s="13">
        <v>7.85</v>
      </c>
      <c r="Z395" s="13">
        <v>7.46</v>
      </c>
      <c r="AA395" s="13">
        <v>6.99</v>
      </c>
      <c r="AB395" s="13">
        <v>7.14</v>
      </c>
      <c r="AC395" s="13">
        <v>7.01</v>
      </c>
      <c r="AD395" s="13">
        <v>6.76</v>
      </c>
      <c r="AE395" s="13">
        <v>5.95</v>
      </c>
      <c r="AF395" s="13">
        <v>5.55</v>
      </c>
      <c r="AG395" s="12">
        <v>5.15</v>
      </c>
      <c r="AH395" s="12"/>
      <c r="AI395" s="21">
        <v>100</v>
      </c>
    </row>
    <row r="396" spans="1:35" ht="15" thickBot="1" x14ac:dyDescent="0.35">
      <c r="A396" s="14" t="s">
        <v>16</v>
      </c>
      <c r="B396" s="53">
        <f t="shared" si="66"/>
        <v>7.7647751898840713</v>
      </c>
      <c r="C396" s="53">
        <f t="shared" si="67"/>
        <v>7.7580424582886236</v>
      </c>
      <c r="D396" s="53">
        <f t="shared" si="68"/>
        <v>7.6881903679858619</v>
      </c>
      <c r="E396" s="53">
        <f t="shared" si="69"/>
        <v>7.5461297313219298</v>
      </c>
      <c r="F396" s="53">
        <f t="shared" si="70"/>
        <v>7.4363862063161434</v>
      </c>
      <c r="G396" s="53">
        <f t="shared" si="71"/>
        <v>7.3622419996212844</v>
      </c>
      <c r="H396" s="53">
        <f t="shared" si="72"/>
        <v>7.0022091775547564</v>
      </c>
      <c r="I396" s="53">
        <f t="shared" si="73"/>
        <v>6.5996759872919695</v>
      </c>
      <c r="J396" s="53">
        <f t="shared" si="74"/>
        <v>6.5701361274169452</v>
      </c>
      <c r="K396" s="53">
        <f t="shared" si="75"/>
        <v>6.5782154053314823</v>
      </c>
      <c r="L396" s="53">
        <f t="shared" si="76"/>
        <v>6.3901197163836816</v>
      </c>
      <c r="M396" s="53">
        <f t="shared" si="77"/>
        <v>5.6789749416145927</v>
      </c>
      <c r="N396" s="53">
        <f t="shared" si="78"/>
        <v>5.3738138820509578</v>
      </c>
      <c r="O396" s="53">
        <f t="shared" si="79"/>
        <v>5.2017084306423449</v>
      </c>
      <c r="P396" s="53">
        <f t="shared" si="80"/>
        <v>5.049380378295357</v>
      </c>
      <c r="Q396" s="53">
        <f t="shared" si="81"/>
        <v>100</v>
      </c>
      <c r="S396" s="37" t="s">
        <v>16</v>
      </c>
      <c r="T396" s="22">
        <v>8.18</v>
      </c>
      <c r="U396" s="21">
        <v>8.17</v>
      </c>
      <c r="V396" s="21">
        <v>8.1</v>
      </c>
      <c r="W396" s="21">
        <v>7.95</v>
      </c>
      <c r="X396" s="21">
        <v>7.83</v>
      </c>
      <c r="Y396" s="21">
        <v>7.75</v>
      </c>
      <c r="Z396" s="21">
        <v>7.37</v>
      </c>
      <c r="AA396" s="21">
        <v>6.95</v>
      </c>
      <c r="AB396" s="21">
        <v>6.92</v>
      </c>
      <c r="AC396" s="21">
        <v>6.93</v>
      </c>
      <c r="AD396" s="21">
        <v>6.73</v>
      </c>
      <c r="AE396" s="21">
        <v>5.98</v>
      </c>
      <c r="AF396" s="21">
        <v>5.66</v>
      </c>
      <c r="AG396" s="24">
        <v>5.48</v>
      </c>
      <c r="AH396" s="24"/>
      <c r="AI396" s="21">
        <v>100</v>
      </c>
    </row>
    <row r="397" spans="1:35" ht="15" thickBot="1" x14ac:dyDescent="0.35">
      <c r="A397" s="5" t="s">
        <v>17</v>
      </c>
      <c r="B397" s="55">
        <f t="shared" si="66"/>
        <v>8.4478515803011724</v>
      </c>
      <c r="C397" s="55">
        <f t="shared" si="67"/>
        <v>8.6038056852360079</v>
      </c>
      <c r="D397" s="55">
        <f t="shared" si="68"/>
        <v>8.1683494182101732</v>
      </c>
      <c r="E397" s="55">
        <f t="shared" si="69"/>
        <v>7.6397257638206737</v>
      </c>
      <c r="F397" s="55">
        <f t="shared" si="70"/>
        <v>7.3166779750270887</v>
      </c>
      <c r="G397" s="55">
        <f t="shared" si="71"/>
        <v>7.1414827792236721</v>
      </c>
      <c r="H397" s="55">
        <f t="shared" si="72"/>
        <v>6.4629811538578386</v>
      </c>
      <c r="I397" s="55">
        <f t="shared" si="73"/>
        <v>6.1196795852025883</v>
      </c>
      <c r="J397" s="55">
        <f t="shared" si="74"/>
        <v>6.0649943795760883</v>
      </c>
      <c r="K397" s="55">
        <f t="shared" si="75"/>
        <v>6.4579177088924213</v>
      </c>
      <c r="L397" s="55">
        <f t="shared" si="76"/>
        <v>6.2999382259714212</v>
      </c>
      <c r="M397" s="55">
        <f t="shared" si="77"/>
        <v>5.5940939977923385</v>
      </c>
      <c r="N397" s="55">
        <f t="shared" si="78"/>
        <v>5.5333326582073381</v>
      </c>
      <c r="O397" s="55">
        <f t="shared" si="79"/>
        <v>5.2609193190679209</v>
      </c>
      <c r="P397" s="55">
        <f t="shared" si="80"/>
        <v>4.8882497696132541</v>
      </c>
      <c r="Q397" s="53">
        <f t="shared" si="81"/>
        <v>100</v>
      </c>
      <c r="S397" s="5" t="s">
        <v>17</v>
      </c>
      <c r="T397" s="13">
        <v>8.8800000000000008</v>
      </c>
      <c r="U397" s="11">
        <v>9.0500000000000007</v>
      </c>
      <c r="V397" s="13">
        <v>8.59</v>
      </c>
      <c r="W397" s="13">
        <v>8.0299999999999994</v>
      </c>
      <c r="X397" s="13">
        <v>7.69</v>
      </c>
      <c r="Y397" s="13">
        <v>7.51</v>
      </c>
      <c r="Z397" s="13">
        <v>6.8</v>
      </c>
      <c r="AA397" s="13">
        <v>6.43</v>
      </c>
      <c r="AB397" s="13">
        <v>6.38</v>
      </c>
      <c r="AC397" s="13">
        <v>6.79</v>
      </c>
      <c r="AD397" s="13">
        <v>6.62</v>
      </c>
      <c r="AE397" s="13">
        <v>5.88</v>
      </c>
      <c r="AF397" s="13">
        <v>5.82</v>
      </c>
      <c r="AG397" s="12">
        <v>5.53</v>
      </c>
      <c r="AH397" s="12"/>
      <c r="AI397" s="21">
        <v>100</v>
      </c>
    </row>
    <row r="398" spans="1:35" ht="15" thickBot="1" x14ac:dyDescent="0.35">
      <c r="A398" s="5" t="s">
        <v>18</v>
      </c>
      <c r="B398" s="55">
        <f t="shared" si="66"/>
        <v>10.671963371936439</v>
      </c>
      <c r="C398" s="55">
        <f t="shared" si="67"/>
        <v>9.4398060867223279</v>
      </c>
      <c r="D398" s="55">
        <f t="shared" si="68"/>
        <v>7.6420684082951791</v>
      </c>
      <c r="E398" s="55">
        <f t="shared" si="69"/>
        <v>6.2550498249394018</v>
      </c>
      <c r="F398" s="55">
        <f t="shared" si="70"/>
        <v>6.0328575276057093</v>
      </c>
      <c r="G398" s="55">
        <f t="shared" si="71"/>
        <v>6.4233773229194728</v>
      </c>
      <c r="H398" s="55">
        <f t="shared" si="72"/>
        <v>5.81739833019122</v>
      </c>
      <c r="I398" s="55">
        <f t="shared" si="73"/>
        <v>6.2281174252625906</v>
      </c>
      <c r="J398" s="55">
        <f t="shared" si="74"/>
        <v>5.6423377322919475</v>
      </c>
      <c r="K398" s="55">
        <f t="shared" si="75"/>
        <v>7.1101535146781583</v>
      </c>
      <c r="L398" s="55">
        <f t="shared" si="76"/>
        <v>6.7869647185564235</v>
      </c>
      <c r="M398" s="55">
        <f t="shared" si="77"/>
        <v>6.4368435227578775</v>
      </c>
      <c r="N398" s="55">
        <f t="shared" si="78"/>
        <v>5.3864799353622406</v>
      </c>
      <c r="O398" s="55">
        <f t="shared" si="79"/>
        <v>5.2652841368165904</v>
      </c>
      <c r="P398" s="55">
        <f t="shared" si="80"/>
        <v>4.861298141664423</v>
      </c>
      <c r="Q398" s="53">
        <f t="shared" si="81"/>
        <v>100</v>
      </c>
      <c r="S398" s="5" t="s">
        <v>18</v>
      </c>
      <c r="T398" s="11">
        <v>11.22</v>
      </c>
      <c r="U398" s="13">
        <v>9.92</v>
      </c>
      <c r="V398" s="13">
        <v>8.0299999999999994</v>
      </c>
      <c r="W398" s="13">
        <v>6.57</v>
      </c>
      <c r="X398" s="13">
        <v>6.34</v>
      </c>
      <c r="Y398" s="13">
        <v>6.75</v>
      </c>
      <c r="Z398" s="13">
        <v>6.11</v>
      </c>
      <c r="AA398" s="13">
        <v>6.55</v>
      </c>
      <c r="AB398" s="13">
        <v>5.93</v>
      </c>
      <c r="AC398" s="13">
        <v>7.47</v>
      </c>
      <c r="AD398" s="13">
        <v>7.13</v>
      </c>
      <c r="AE398" s="13">
        <v>6.77</v>
      </c>
      <c r="AF398" s="13">
        <v>5.66</v>
      </c>
      <c r="AG398" s="12">
        <v>5.53</v>
      </c>
      <c r="AH398" s="12"/>
      <c r="AI398" s="21">
        <v>100</v>
      </c>
    </row>
    <row r="399" spans="1:35" ht="15" thickBot="1" x14ac:dyDescent="0.35">
      <c r="A399" s="5" t="s">
        <v>19</v>
      </c>
      <c r="B399" s="55">
        <f t="shared" si="66"/>
        <v>6.6310925203359572</v>
      </c>
      <c r="C399" s="55">
        <f t="shared" si="67"/>
        <v>7.8144633291448979</v>
      </c>
      <c r="D399" s="55">
        <f t="shared" si="68"/>
        <v>7.0861715495006941</v>
      </c>
      <c r="E399" s="55">
        <f t="shared" si="69"/>
        <v>6.3607730970173932</v>
      </c>
      <c r="F399" s="55">
        <f t="shared" si="70"/>
        <v>7.1593313934263598</v>
      </c>
      <c r="G399" s="55">
        <f t="shared" si="71"/>
        <v>6.801385490377621</v>
      </c>
      <c r="H399" s="55">
        <f t="shared" si="72"/>
        <v>6.9233185635870633</v>
      </c>
      <c r="I399" s="55">
        <f t="shared" si="73"/>
        <v>7.183718008068249</v>
      </c>
      <c r="J399" s="55">
        <f t="shared" si="74"/>
        <v>7.3626909595926202</v>
      </c>
      <c r="K399" s="55">
        <f t="shared" si="75"/>
        <v>7.0473182990542949</v>
      </c>
      <c r="L399" s="55">
        <f t="shared" si="76"/>
        <v>6.3215065141194362</v>
      </c>
      <c r="M399" s="55">
        <f t="shared" si="77"/>
        <v>6.1181469479531776</v>
      </c>
      <c r="N399" s="55">
        <f t="shared" si="78"/>
        <v>5.7263077838767282</v>
      </c>
      <c r="O399" s="55">
        <f t="shared" si="79"/>
        <v>5.7783876727729648</v>
      </c>
      <c r="P399" s="55">
        <f t="shared" si="80"/>
        <v>5.6853878711725416</v>
      </c>
      <c r="Q399" s="53">
        <f t="shared" si="81"/>
        <v>100</v>
      </c>
      <c r="S399" s="5" t="s">
        <v>19</v>
      </c>
      <c r="T399" s="13">
        <v>7.03</v>
      </c>
      <c r="U399" s="11">
        <v>8.2899999999999991</v>
      </c>
      <c r="V399" s="13">
        <v>7.51</v>
      </c>
      <c r="W399" s="13">
        <v>6.74</v>
      </c>
      <c r="X399" s="13">
        <v>7.59</v>
      </c>
      <c r="Y399" s="13">
        <v>7.21</v>
      </c>
      <c r="Z399" s="13">
        <v>7.34</v>
      </c>
      <c r="AA399" s="13">
        <v>7.62</v>
      </c>
      <c r="AB399" s="13">
        <v>7.81</v>
      </c>
      <c r="AC399" s="13">
        <v>7.47</v>
      </c>
      <c r="AD399" s="13">
        <v>6.7</v>
      </c>
      <c r="AE399" s="13">
        <v>6.49</v>
      </c>
      <c r="AF399" s="12">
        <v>6.07</v>
      </c>
      <c r="AG399" s="13">
        <v>6.13</v>
      </c>
      <c r="AH399" s="13"/>
      <c r="AI399" s="21">
        <v>100</v>
      </c>
    </row>
    <row r="400" spans="1:35" ht="15" thickBot="1" x14ac:dyDescent="0.35">
      <c r="A400" s="5" t="s">
        <v>20</v>
      </c>
      <c r="B400" s="55">
        <f t="shared" si="66"/>
        <v>6.4148551507555789</v>
      </c>
      <c r="C400" s="55">
        <f t="shared" si="67"/>
        <v>6.8048892922482969</v>
      </c>
      <c r="D400" s="55">
        <f t="shared" si="68"/>
        <v>6.4371839751069624</v>
      </c>
      <c r="E400" s="55">
        <f t="shared" si="69"/>
        <v>6.2221790051428325</v>
      </c>
      <c r="F400" s="55">
        <f t="shared" si="70"/>
        <v>6.744385381102612</v>
      </c>
      <c r="G400" s="55">
        <f t="shared" si="71"/>
        <v>6.9673134822881995</v>
      </c>
      <c r="H400" s="55">
        <f t="shared" si="72"/>
        <v>7.0775170347321268</v>
      </c>
      <c r="I400" s="55">
        <f t="shared" si="73"/>
        <v>7.2961234279787375</v>
      </c>
      <c r="J400" s="55">
        <f t="shared" si="74"/>
        <v>7.6911995620669291</v>
      </c>
      <c r="K400" s="55">
        <f t="shared" si="75"/>
        <v>7.5363383609202366</v>
      </c>
      <c r="L400" s="55">
        <f t="shared" si="76"/>
        <v>7.2975639972917294</v>
      </c>
      <c r="M400" s="55">
        <f t="shared" si="77"/>
        <v>5.9671982367431609</v>
      </c>
      <c r="N400" s="55">
        <f t="shared" si="78"/>
        <v>6.1753605024705758</v>
      </c>
      <c r="O400" s="55">
        <f t="shared" si="79"/>
        <v>5.7331057233818798</v>
      </c>
      <c r="P400" s="55">
        <f t="shared" si="80"/>
        <v>5.6347868677701429</v>
      </c>
      <c r="Q400" s="53">
        <f t="shared" si="81"/>
        <v>100</v>
      </c>
      <c r="S400" s="5" t="s">
        <v>20</v>
      </c>
      <c r="T400" s="13">
        <v>6.8</v>
      </c>
      <c r="U400" s="13">
        <v>7.21</v>
      </c>
      <c r="V400" s="13">
        <v>6.82</v>
      </c>
      <c r="W400" s="13">
        <v>6.59</v>
      </c>
      <c r="X400" s="13">
        <v>7.15</v>
      </c>
      <c r="Y400" s="13">
        <v>7.38</v>
      </c>
      <c r="Z400" s="13">
        <v>7.5</v>
      </c>
      <c r="AA400" s="13">
        <v>7.73</v>
      </c>
      <c r="AB400" s="11">
        <v>8.15</v>
      </c>
      <c r="AC400" s="13">
        <v>7.99</v>
      </c>
      <c r="AD400" s="13">
        <v>7.73</v>
      </c>
      <c r="AE400" s="13">
        <v>6.32</v>
      </c>
      <c r="AF400" s="13">
        <v>6.54</v>
      </c>
      <c r="AG400" s="12">
        <v>6.08</v>
      </c>
      <c r="AH400" s="12"/>
      <c r="AI400" s="21">
        <v>100</v>
      </c>
    </row>
    <row r="401" spans="1:35" ht="15" thickBot="1" x14ac:dyDescent="0.35">
      <c r="A401" s="5" t="s">
        <v>21</v>
      </c>
      <c r="B401" s="55">
        <f t="shared" si="66"/>
        <v>6.0760137282318549</v>
      </c>
      <c r="C401" s="55">
        <f t="shared" si="67"/>
        <v>6.5929409770772427</v>
      </c>
      <c r="D401" s="55">
        <f t="shared" si="68"/>
        <v>6.2793949408923355</v>
      </c>
      <c r="E401" s="55">
        <f t="shared" si="69"/>
        <v>5.9616117961103345</v>
      </c>
      <c r="F401" s="55">
        <f t="shared" si="70"/>
        <v>6.1183848142027886</v>
      </c>
      <c r="G401" s="55">
        <f t="shared" si="71"/>
        <v>6.4488792847760683</v>
      </c>
      <c r="H401" s="55">
        <f t="shared" si="72"/>
        <v>6.4065081988051356</v>
      </c>
      <c r="I401" s="55">
        <f t="shared" si="73"/>
        <v>6.8725901444854038</v>
      </c>
      <c r="J401" s="55">
        <f t="shared" si="74"/>
        <v>6.8937756874708693</v>
      </c>
      <c r="K401" s="55">
        <f t="shared" si="75"/>
        <v>8.5377738231430875</v>
      </c>
      <c r="L401" s="55">
        <f t="shared" si="76"/>
        <v>7.5420533028261518</v>
      </c>
      <c r="M401" s="55">
        <f t="shared" si="77"/>
        <v>6.9234354476505233</v>
      </c>
      <c r="N401" s="55">
        <f t="shared" si="78"/>
        <v>6.2582093979068683</v>
      </c>
      <c r="O401" s="55">
        <f t="shared" si="79"/>
        <v>6.4700648277615365</v>
      </c>
      <c r="P401" s="55">
        <f t="shared" si="80"/>
        <v>6.6183636286598029</v>
      </c>
      <c r="Q401" s="53">
        <f t="shared" si="81"/>
        <v>100</v>
      </c>
      <c r="S401" s="5" t="s">
        <v>21</v>
      </c>
      <c r="T401" s="13">
        <v>6.51</v>
      </c>
      <c r="U401" s="13">
        <v>7.06</v>
      </c>
      <c r="V401" s="13">
        <v>6.72</v>
      </c>
      <c r="W401" s="12">
        <v>6.38</v>
      </c>
      <c r="X401" s="13">
        <v>6.55</v>
      </c>
      <c r="Y401" s="13">
        <v>6.91</v>
      </c>
      <c r="Z401" s="13">
        <v>6.86</v>
      </c>
      <c r="AA401" s="13">
        <v>7.36</v>
      </c>
      <c r="AB401" s="13">
        <v>7.38</v>
      </c>
      <c r="AC401" s="11">
        <v>9.14</v>
      </c>
      <c r="AD401" s="13">
        <v>8.08</v>
      </c>
      <c r="AE401" s="13">
        <v>7.41</v>
      </c>
      <c r="AF401" s="13">
        <v>6.7</v>
      </c>
      <c r="AG401" s="13">
        <v>6.93</v>
      </c>
      <c r="AH401" s="13"/>
      <c r="AI401" s="21">
        <v>100</v>
      </c>
    </row>
    <row r="402" spans="1:35" ht="15" thickBot="1" x14ac:dyDescent="0.35">
      <c r="A402" s="5" t="s">
        <v>22</v>
      </c>
      <c r="B402" s="55">
        <f t="shared" si="66"/>
        <v>8.2566640422899553</v>
      </c>
      <c r="C402" s="55">
        <f t="shared" si="67"/>
        <v>8.8820155213136882</v>
      </c>
      <c r="D402" s="55">
        <f t="shared" si="68"/>
        <v>8.1824316724777866</v>
      </c>
      <c r="E402" s="55">
        <f t="shared" si="69"/>
        <v>7.7820267686424476</v>
      </c>
      <c r="F402" s="55">
        <f t="shared" si="70"/>
        <v>7.453604768867395</v>
      </c>
      <c r="G402" s="55">
        <f t="shared" si="71"/>
        <v>6.8934877966482953</v>
      </c>
      <c r="H402" s="55">
        <f t="shared" si="72"/>
        <v>6.6010572489033859</v>
      </c>
      <c r="I402" s="55">
        <f t="shared" si="73"/>
        <v>6.3547407490720946</v>
      </c>
      <c r="J402" s="55">
        <f t="shared" si="74"/>
        <v>6.6314250365538188</v>
      </c>
      <c r="K402" s="55">
        <f t="shared" si="75"/>
        <v>6.3491170846923852</v>
      </c>
      <c r="L402" s="55">
        <f t="shared" si="76"/>
        <v>5.7541333933190861</v>
      </c>
      <c r="M402" s="55">
        <f t="shared" si="77"/>
        <v>5.2828703182994037</v>
      </c>
      <c r="N402" s="55">
        <f t="shared" si="78"/>
        <v>5.3098639073220113</v>
      </c>
      <c r="O402" s="55">
        <f t="shared" si="79"/>
        <v>4.9803171746710158</v>
      </c>
      <c r="P402" s="55">
        <f t="shared" si="80"/>
        <v>5.2862445169272299</v>
      </c>
      <c r="Q402" s="53">
        <f t="shared" si="81"/>
        <v>100</v>
      </c>
      <c r="S402" s="5" t="s">
        <v>22</v>
      </c>
      <c r="T402" s="13">
        <v>8.7200000000000006</v>
      </c>
      <c r="U402" s="11">
        <v>9.3800000000000008</v>
      </c>
      <c r="V402" s="13">
        <v>8.64</v>
      </c>
      <c r="W402" s="13">
        <v>8.2200000000000006</v>
      </c>
      <c r="X402" s="13">
        <v>7.87</v>
      </c>
      <c r="Y402" s="13">
        <v>7.28</v>
      </c>
      <c r="Z402" s="13">
        <v>6.97</v>
      </c>
      <c r="AA402" s="13">
        <v>6.71</v>
      </c>
      <c r="AB402" s="13">
        <v>7</v>
      </c>
      <c r="AC402" s="13">
        <v>6.7</v>
      </c>
      <c r="AD402" s="13">
        <v>6.08</v>
      </c>
      <c r="AE402" s="13">
        <v>5.58</v>
      </c>
      <c r="AF402" s="13">
        <v>5.61</v>
      </c>
      <c r="AG402" s="12">
        <v>5.26</v>
      </c>
      <c r="AH402" s="12"/>
      <c r="AI402" s="21">
        <v>100</v>
      </c>
    </row>
    <row r="403" spans="1:35" ht="15" thickBot="1" x14ac:dyDescent="0.35">
      <c r="A403" s="5" t="s">
        <v>23</v>
      </c>
      <c r="B403" s="55">
        <f t="shared" si="66"/>
        <v>7.4526812601906691</v>
      </c>
      <c r="C403" s="55">
        <f t="shared" si="67"/>
        <v>7.69028794818683</v>
      </c>
      <c r="D403" s="55">
        <f t="shared" si="68"/>
        <v>7.1901145244786759</v>
      </c>
      <c r="E403" s="55">
        <f t="shared" si="69"/>
        <v>6.7576898017134912</v>
      </c>
      <c r="F403" s="55">
        <f t="shared" si="70"/>
        <v>6.9803852923729233</v>
      </c>
      <c r="G403" s="55">
        <f t="shared" si="71"/>
        <v>6.8708204075943371</v>
      </c>
      <c r="H403" s="55">
        <f t="shared" si="72"/>
        <v>6.9505628976994611</v>
      </c>
      <c r="I403" s="55">
        <f t="shared" si="73"/>
        <v>7.0886535512961393</v>
      </c>
      <c r="J403" s="55">
        <f t="shared" si="74"/>
        <v>7.0478098368520525</v>
      </c>
      <c r="K403" s="55">
        <f t="shared" si="75"/>
        <v>7.1327388303786474</v>
      </c>
      <c r="L403" s="55">
        <f t="shared" si="76"/>
        <v>6.5249454606749584</v>
      </c>
      <c r="M403" s="55">
        <f t="shared" si="77"/>
        <v>5.7434042263519753</v>
      </c>
      <c r="N403" s="55">
        <f t="shared" si="78"/>
        <v>5.7459974780627112</v>
      </c>
      <c r="O403" s="55">
        <f t="shared" si="79"/>
        <v>5.5647940147750514</v>
      </c>
      <c r="P403" s="55">
        <f t="shared" si="80"/>
        <v>5.2591144693720766</v>
      </c>
      <c r="Q403" s="53">
        <f t="shared" si="81"/>
        <v>100</v>
      </c>
      <c r="S403" s="5" t="s">
        <v>23</v>
      </c>
      <c r="T403" s="13">
        <v>7.87</v>
      </c>
      <c r="U403" s="11">
        <v>8.1199999999999992</v>
      </c>
      <c r="V403" s="13">
        <v>7.59</v>
      </c>
      <c r="W403" s="13">
        <v>7.13</v>
      </c>
      <c r="X403" s="13">
        <v>7.37</v>
      </c>
      <c r="Y403" s="13">
        <v>7.25</v>
      </c>
      <c r="Z403" s="13">
        <v>7.34</v>
      </c>
      <c r="AA403" s="13">
        <v>7.48</v>
      </c>
      <c r="AB403" s="13">
        <v>7.44</v>
      </c>
      <c r="AC403" s="13">
        <v>7.53</v>
      </c>
      <c r="AD403" s="13">
        <v>6.89</v>
      </c>
      <c r="AE403" s="13">
        <v>6.06</v>
      </c>
      <c r="AF403" s="13">
        <v>6.06</v>
      </c>
      <c r="AG403" s="12">
        <v>5.87</v>
      </c>
      <c r="AH403" s="12"/>
      <c r="AI403" s="21">
        <v>100</v>
      </c>
    </row>
    <row r="404" spans="1:35" ht="15" thickBot="1" x14ac:dyDescent="0.35">
      <c r="A404" s="5" t="s">
        <v>24</v>
      </c>
      <c r="B404" s="55">
        <f t="shared" si="66"/>
        <v>7.432324042510527</v>
      </c>
      <c r="C404" s="55">
        <f t="shared" si="67"/>
        <v>7.8002807298977332</v>
      </c>
      <c r="D404" s="55">
        <f t="shared" si="68"/>
        <v>7.2508522157609789</v>
      </c>
      <c r="E404" s="55">
        <f t="shared" si="69"/>
        <v>8.0018046921997197</v>
      </c>
      <c r="F404" s="55">
        <f t="shared" si="70"/>
        <v>7.7080409063565263</v>
      </c>
      <c r="G404" s="55">
        <f t="shared" si="71"/>
        <v>7.6528975335873275</v>
      </c>
      <c r="H404" s="55">
        <f t="shared" si="72"/>
        <v>6.8377782233807904</v>
      </c>
      <c r="I404" s="55">
        <f t="shared" si="73"/>
        <v>6.7455383998395835</v>
      </c>
      <c r="J404" s="55">
        <f t="shared" si="74"/>
        <v>7.0423100060156409</v>
      </c>
      <c r="K404" s="55">
        <f t="shared" si="75"/>
        <v>6.2943653499097652</v>
      </c>
      <c r="L404" s="55">
        <f t="shared" si="76"/>
        <v>5.8131140966512937</v>
      </c>
      <c r="M404" s="55">
        <f t="shared" si="77"/>
        <v>5.2767194706236209</v>
      </c>
      <c r="N404" s="55">
        <f t="shared" si="78"/>
        <v>5.5404050531381595</v>
      </c>
      <c r="O404" s="55">
        <f t="shared" si="79"/>
        <v>5.3248445959494681</v>
      </c>
      <c r="P404" s="55">
        <f t="shared" si="80"/>
        <v>5.2787246841788651</v>
      </c>
      <c r="Q404" s="53">
        <f t="shared" si="81"/>
        <v>100</v>
      </c>
      <c r="S404" s="5" t="s">
        <v>24</v>
      </c>
      <c r="T404" s="13">
        <v>7.85</v>
      </c>
      <c r="U404" s="13">
        <v>8.23</v>
      </c>
      <c r="V404" s="13">
        <v>7.65</v>
      </c>
      <c r="W404" s="11">
        <v>8.4499999999999993</v>
      </c>
      <c r="X404" s="13">
        <v>8.14</v>
      </c>
      <c r="Y404" s="13">
        <v>8.08</v>
      </c>
      <c r="Z404" s="13">
        <v>7.22</v>
      </c>
      <c r="AA404" s="13">
        <v>7.12</v>
      </c>
      <c r="AB404" s="13">
        <v>7.43</v>
      </c>
      <c r="AC404" s="13">
        <v>6.65</v>
      </c>
      <c r="AD404" s="13">
        <v>6.14</v>
      </c>
      <c r="AE404" s="12">
        <v>5.57</v>
      </c>
      <c r="AF404" s="13">
        <v>5.85</v>
      </c>
      <c r="AG404" s="13">
        <v>5.62</v>
      </c>
      <c r="AH404" s="13"/>
      <c r="AI404" s="21">
        <v>100</v>
      </c>
    </row>
    <row r="405" spans="1:35" ht="46.2" thickBot="1" x14ac:dyDescent="0.35">
      <c r="A405" s="17" t="s">
        <v>25</v>
      </c>
      <c r="B405" s="53">
        <f t="shared" si="66"/>
        <v>7.1893249863295274</v>
      </c>
      <c r="C405" s="53">
        <f t="shared" si="67"/>
        <v>7.6828485190394353</v>
      </c>
      <c r="D405" s="53">
        <f t="shared" si="68"/>
        <v>7.1397559853268833</v>
      </c>
      <c r="E405" s="53">
        <f t="shared" si="69"/>
        <v>6.7848003417834617</v>
      </c>
      <c r="F405" s="53">
        <f t="shared" si="70"/>
        <v>7.0594230064292383</v>
      </c>
      <c r="G405" s="53">
        <f t="shared" si="71"/>
        <v>6.9575985725514249</v>
      </c>
      <c r="H405" s="53">
        <f t="shared" si="72"/>
        <v>6.871286116260106</v>
      </c>
      <c r="I405" s="53">
        <f t="shared" si="73"/>
        <v>6.9738904819718757</v>
      </c>
      <c r="J405" s="53">
        <f t="shared" si="74"/>
        <v>7.130743439690038</v>
      </c>
      <c r="K405" s="53">
        <f t="shared" si="75"/>
        <v>7.0498038471437594</v>
      </c>
      <c r="L405" s="53">
        <f t="shared" si="76"/>
        <v>6.5522073370787384</v>
      </c>
      <c r="M405" s="53">
        <f t="shared" si="77"/>
        <v>5.8202846404557578</v>
      </c>
      <c r="N405" s="53">
        <f t="shared" si="78"/>
        <v>5.7814613669431951</v>
      </c>
      <c r="O405" s="53">
        <f t="shared" si="79"/>
        <v>5.5729595899985007</v>
      </c>
      <c r="P405" s="53">
        <f t="shared" si="80"/>
        <v>5.4336117689980563</v>
      </c>
      <c r="Q405" s="53">
        <f t="shared" si="81"/>
        <v>100</v>
      </c>
      <c r="S405" s="17" t="s">
        <v>25</v>
      </c>
      <c r="T405" s="21">
        <v>7.6</v>
      </c>
      <c r="U405" s="22">
        <v>8.1199999999999992</v>
      </c>
      <c r="V405" s="21">
        <v>7.55</v>
      </c>
      <c r="W405" s="21">
        <v>7.17</v>
      </c>
      <c r="X405" s="21">
        <v>7.47</v>
      </c>
      <c r="Y405" s="21">
        <v>7.36</v>
      </c>
      <c r="Z405" s="21">
        <v>7.27</v>
      </c>
      <c r="AA405" s="21">
        <v>7.37</v>
      </c>
      <c r="AB405" s="21">
        <v>7.54</v>
      </c>
      <c r="AC405" s="21">
        <v>7.45</v>
      </c>
      <c r="AD405" s="21">
        <v>6.93</v>
      </c>
      <c r="AE405" s="21">
        <v>6.15</v>
      </c>
      <c r="AF405" s="21">
        <v>6.11</v>
      </c>
      <c r="AG405" s="24">
        <v>5.89</v>
      </c>
      <c r="AH405" s="24"/>
      <c r="AI405" s="21">
        <v>100</v>
      </c>
    </row>
    <row r="406" spans="1:35" ht="15" thickBot="1" x14ac:dyDescent="0.35">
      <c r="A406" s="19" t="s">
        <v>26</v>
      </c>
      <c r="B406" s="53">
        <f t="shared" si="66"/>
        <v>7.9713337269678428</v>
      </c>
      <c r="C406" s="53">
        <f t="shared" si="67"/>
        <v>8.0825052238431461</v>
      </c>
      <c r="D406" s="53">
        <f t="shared" si="68"/>
        <v>7.6123433247452672</v>
      </c>
      <c r="E406" s="53">
        <f t="shared" si="69"/>
        <v>7.3284139696830248</v>
      </c>
      <c r="F406" s="53">
        <f t="shared" si="70"/>
        <v>7.1507232233327747</v>
      </c>
      <c r="G406" s="53">
        <f t="shared" si="71"/>
        <v>7.1100856208445489</v>
      </c>
      <c r="H406" s="53">
        <f t="shared" si="72"/>
        <v>6.9583619394578733</v>
      </c>
      <c r="I406" s="53">
        <f t="shared" si="73"/>
        <v>6.6356741773981902</v>
      </c>
      <c r="J406" s="53">
        <f t="shared" si="74"/>
        <v>6.561339183041115</v>
      </c>
      <c r="K406" s="53">
        <f t="shared" si="75"/>
        <v>6.5071414767273374</v>
      </c>
      <c r="L406" s="53">
        <f t="shared" si="76"/>
        <v>6.2359180457221077</v>
      </c>
      <c r="M406" s="53">
        <f t="shared" si="77"/>
        <v>5.6987457437823723</v>
      </c>
      <c r="N406" s="53">
        <f t="shared" si="78"/>
        <v>5.5114454750360622</v>
      </c>
      <c r="O406" s="53">
        <f t="shared" si="79"/>
        <v>5.3631171582293282</v>
      </c>
      <c r="P406" s="53">
        <f t="shared" si="80"/>
        <v>5.2728517111890074</v>
      </c>
      <c r="Q406" s="54">
        <f t="shared" si="81"/>
        <v>100</v>
      </c>
      <c r="S406" s="19" t="s">
        <v>26</v>
      </c>
      <c r="T406" s="21">
        <v>8.42</v>
      </c>
      <c r="U406" s="22">
        <v>8.5299999999999994</v>
      </c>
      <c r="V406" s="21">
        <v>8.0399999999999991</v>
      </c>
      <c r="W406" s="21">
        <v>7.74</v>
      </c>
      <c r="X406" s="21">
        <v>7.55</v>
      </c>
      <c r="Y406" s="21">
        <v>7.51</v>
      </c>
      <c r="Z406" s="21">
        <v>7.35</v>
      </c>
      <c r="AA406" s="21">
        <v>7.01</v>
      </c>
      <c r="AB406" s="21">
        <v>6.93</v>
      </c>
      <c r="AC406" s="21">
        <v>6.87</v>
      </c>
      <c r="AD406" s="21">
        <v>6.58</v>
      </c>
      <c r="AE406" s="21">
        <v>6.02</v>
      </c>
      <c r="AF406" s="21">
        <v>5.82</v>
      </c>
      <c r="AG406" s="24">
        <v>5.66</v>
      </c>
      <c r="AH406" s="24"/>
      <c r="AI406" s="25">
        <v>100</v>
      </c>
    </row>
    <row r="408" spans="1:35" ht="15.6" x14ac:dyDescent="0.3">
      <c r="A408" s="2"/>
    </row>
    <row r="409" spans="1:35" ht="16.2" thickBot="1" x14ac:dyDescent="0.35">
      <c r="A409" s="98" t="s">
        <v>28</v>
      </c>
      <c r="B409" s="98"/>
      <c r="C409" s="98"/>
      <c r="D409" s="98"/>
      <c r="E409" s="98"/>
      <c r="F409" s="98"/>
      <c r="G409" s="98"/>
      <c r="H409" s="98"/>
      <c r="I409" s="98"/>
      <c r="J409" s="98"/>
      <c r="K409" s="98"/>
      <c r="L409" s="98"/>
      <c r="M409" s="98"/>
    </row>
    <row r="410" spans="1:35" ht="15" thickBot="1" x14ac:dyDescent="0.35">
      <c r="A410" s="3" t="s">
        <v>1</v>
      </c>
      <c r="B410" s="4">
        <v>2001</v>
      </c>
      <c r="C410" s="4">
        <v>2002</v>
      </c>
      <c r="D410" s="4">
        <v>2003</v>
      </c>
      <c r="E410" s="4">
        <v>2004</v>
      </c>
      <c r="F410" s="4">
        <v>2005</v>
      </c>
      <c r="G410" s="4">
        <v>2006</v>
      </c>
      <c r="H410" s="4">
        <v>2007</v>
      </c>
      <c r="I410" s="4">
        <v>2008</v>
      </c>
      <c r="J410" s="4">
        <v>2009</v>
      </c>
      <c r="K410" s="4">
        <v>2010</v>
      </c>
      <c r="L410" s="4">
        <v>2011</v>
      </c>
      <c r="M410" s="4">
        <v>2012</v>
      </c>
      <c r="N410" s="4">
        <v>2013</v>
      </c>
      <c r="O410" s="4">
        <v>2014</v>
      </c>
      <c r="P410" s="4">
        <v>2015</v>
      </c>
      <c r="Q410" s="4" t="s">
        <v>60</v>
      </c>
    </row>
    <row r="411" spans="1:35" ht="15" thickBot="1" x14ac:dyDescent="0.35">
      <c r="A411" s="5" t="s">
        <v>3</v>
      </c>
      <c r="B411" s="55">
        <v>6.72</v>
      </c>
      <c r="C411" s="94">
        <v>6.98</v>
      </c>
      <c r="D411" s="55">
        <v>6.51</v>
      </c>
      <c r="E411" s="55">
        <v>6.6</v>
      </c>
      <c r="F411" s="55">
        <v>6.55</v>
      </c>
      <c r="G411" s="55">
        <v>6.62</v>
      </c>
      <c r="H411" s="55">
        <v>6.56</v>
      </c>
      <c r="I411" s="88">
        <v>6.19</v>
      </c>
      <c r="J411" s="55">
        <v>6.5</v>
      </c>
      <c r="K411" s="55">
        <v>6.55</v>
      </c>
      <c r="L411" s="55">
        <v>6.62</v>
      </c>
      <c r="M411" s="55">
        <v>6.59</v>
      </c>
      <c r="N411" s="55">
        <v>6.34</v>
      </c>
      <c r="O411" s="55">
        <v>6.56</v>
      </c>
      <c r="P411" s="55">
        <f>P355/$P$378*100</f>
        <v>6.5924185971164757</v>
      </c>
      <c r="Q411" s="55">
        <f>Q355/$Q$378*100</f>
        <v>6.5756253396699229</v>
      </c>
    </row>
    <row r="412" spans="1:35" ht="15" thickBot="1" x14ac:dyDescent="0.35">
      <c r="A412" s="5" t="s">
        <v>4</v>
      </c>
      <c r="B412" s="55">
        <v>0.17</v>
      </c>
      <c r="C412" s="94">
        <v>0.18</v>
      </c>
      <c r="D412" s="55">
        <v>0.16</v>
      </c>
      <c r="E412" s="55">
        <v>0.16</v>
      </c>
      <c r="F412" s="55">
        <v>0.16</v>
      </c>
      <c r="G412" s="55">
        <v>0.17</v>
      </c>
      <c r="H412" s="55">
        <v>0.15</v>
      </c>
      <c r="I412" s="88">
        <v>0.13</v>
      </c>
      <c r="J412" s="55">
        <v>0.16</v>
      </c>
      <c r="K412" s="55">
        <v>0.16</v>
      </c>
      <c r="L412" s="55">
        <v>0.14000000000000001</v>
      </c>
      <c r="M412" s="55">
        <v>0.15</v>
      </c>
      <c r="N412" s="55">
        <v>0.17</v>
      </c>
      <c r="O412" s="55">
        <v>0.16</v>
      </c>
      <c r="P412" s="55">
        <f t="shared" ref="P412:P434" si="82">P356/$P$378*100</f>
        <v>0.16523570387169934</v>
      </c>
      <c r="Q412" s="55">
        <f t="shared" ref="Q412:Q434" si="83">Q356/$Q$378*100</f>
        <v>0.15921910885560198</v>
      </c>
    </row>
    <row r="413" spans="1:35" ht="15" thickBot="1" x14ac:dyDescent="0.35">
      <c r="A413" s="5" t="s">
        <v>5</v>
      </c>
      <c r="B413" s="94">
        <v>20.32</v>
      </c>
      <c r="C413" s="55">
        <v>20.079999999999998</v>
      </c>
      <c r="D413" s="55">
        <v>19.71</v>
      </c>
      <c r="E413" s="55">
        <v>19.16</v>
      </c>
      <c r="F413" s="55">
        <v>17.809999999999999</v>
      </c>
      <c r="G413" s="55">
        <v>17.57</v>
      </c>
      <c r="H413" s="55">
        <v>18.579999999999998</v>
      </c>
      <c r="I413" s="55">
        <v>18.329999999999998</v>
      </c>
      <c r="J413" s="55">
        <v>17.77</v>
      </c>
      <c r="K413" s="55">
        <v>17.66</v>
      </c>
      <c r="L413" s="88">
        <v>17.41</v>
      </c>
      <c r="M413" s="55">
        <v>18.39</v>
      </c>
      <c r="N413" s="55">
        <v>18.2</v>
      </c>
      <c r="O413" s="55">
        <v>18.22</v>
      </c>
      <c r="P413" s="55">
        <f t="shared" si="82"/>
        <v>18.306739024785358</v>
      </c>
      <c r="Q413" s="55">
        <f t="shared" si="83"/>
        <v>18.57298592418514</v>
      </c>
    </row>
    <row r="414" spans="1:35" ht="15" thickBot="1" x14ac:dyDescent="0.35">
      <c r="A414" s="5" t="s">
        <v>6</v>
      </c>
      <c r="B414" s="55">
        <v>1.54</v>
      </c>
      <c r="C414" s="55">
        <v>1.42</v>
      </c>
      <c r="D414" s="55">
        <v>1.32</v>
      </c>
      <c r="E414" s="55">
        <v>1.31</v>
      </c>
      <c r="F414" s="55">
        <v>1.38</v>
      </c>
      <c r="G414" s="55">
        <v>1.34</v>
      </c>
      <c r="H414" s="55">
        <v>1.28</v>
      </c>
      <c r="I414" s="55">
        <v>1.3</v>
      </c>
      <c r="J414" s="55">
        <v>1.2</v>
      </c>
      <c r="K414" s="88">
        <v>1.17</v>
      </c>
      <c r="L414" s="55">
        <v>1.34</v>
      </c>
      <c r="M414" s="94">
        <v>1.62</v>
      </c>
      <c r="N414" s="55">
        <v>1.62</v>
      </c>
      <c r="O414" s="55">
        <v>1.58</v>
      </c>
      <c r="P414" s="55">
        <f t="shared" si="82"/>
        <v>1.631297586262757</v>
      </c>
      <c r="Q414" s="55">
        <f t="shared" si="83"/>
        <v>1.3942989906798309</v>
      </c>
    </row>
    <row r="415" spans="1:35" ht="15" thickBot="1" x14ac:dyDescent="0.35">
      <c r="A415" s="5" t="s">
        <v>7</v>
      </c>
      <c r="B415" s="94">
        <v>8.18</v>
      </c>
      <c r="C415" s="55">
        <v>7.72</v>
      </c>
      <c r="D415" s="55">
        <v>7.56</v>
      </c>
      <c r="E415" s="55">
        <v>7.67</v>
      </c>
      <c r="F415" s="55">
        <v>7.57</v>
      </c>
      <c r="G415" s="55">
        <v>7.99</v>
      </c>
      <c r="H415" s="55">
        <v>7.77</v>
      </c>
      <c r="I415" s="55">
        <v>7.39</v>
      </c>
      <c r="J415" s="88">
        <v>7.06</v>
      </c>
      <c r="K415" s="55">
        <v>7.17</v>
      </c>
      <c r="L415" s="55">
        <v>7.37</v>
      </c>
      <c r="M415" s="55">
        <v>7.49</v>
      </c>
      <c r="N415" s="55">
        <v>7.35</v>
      </c>
      <c r="O415" s="55">
        <v>7.77</v>
      </c>
      <c r="P415" s="55">
        <f t="shared" si="82"/>
        <v>7.7579782925643936</v>
      </c>
      <c r="Q415" s="55">
        <f t="shared" si="83"/>
        <v>7.6015593051674673</v>
      </c>
    </row>
    <row r="416" spans="1:35" ht="15" thickBot="1" x14ac:dyDescent="0.35">
      <c r="A416" s="5" t="s">
        <v>8</v>
      </c>
      <c r="B416" s="94">
        <v>2.17</v>
      </c>
      <c r="C416" s="55">
        <v>2.09</v>
      </c>
      <c r="D416" s="55">
        <v>2.08</v>
      </c>
      <c r="E416" s="55">
        <v>2.0499999999999998</v>
      </c>
      <c r="F416" s="55">
        <v>1.99</v>
      </c>
      <c r="G416" s="55">
        <v>1.99</v>
      </c>
      <c r="H416" s="55">
        <v>2.0699999999999998</v>
      </c>
      <c r="I416" s="55">
        <v>2.08</v>
      </c>
      <c r="J416" s="55">
        <v>1.96</v>
      </c>
      <c r="K416" s="55">
        <v>1.69</v>
      </c>
      <c r="L416" s="88">
        <v>1.61</v>
      </c>
      <c r="M416" s="55">
        <v>1.75</v>
      </c>
      <c r="N416" s="55">
        <v>1.78</v>
      </c>
      <c r="O416" s="55">
        <v>1.75</v>
      </c>
      <c r="P416" s="55">
        <f t="shared" si="82"/>
        <v>1.9143852259841245</v>
      </c>
      <c r="Q416" s="55">
        <f t="shared" si="83"/>
        <v>1.9474017453028121</v>
      </c>
    </row>
    <row r="417" spans="1:17" ht="15" thickBot="1" x14ac:dyDescent="0.35">
      <c r="A417" s="5" t="s">
        <v>9</v>
      </c>
      <c r="B417" s="55">
        <v>3.72</v>
      </c>
      <c r="C417" s="55">
        <v>3.73</v>
      </c>
      <c r="D417" s="88">
        <v>3.66</v>
      </c>
      <c r="E417" s="55">
        <v>3.67</v>
      </c>
      <c r="F417" s="55">
        <v>3.88</v>
      </c>
      <c r="G417" s="55">
        <v>3.95</v>
      </c>
      <c r="H417" s="55">
        <v>3.96</v>
      </c>
      <c r="I417" s="55">
        <v>3.88</v>
      </c>
      <c r="J417" s="55">
        <v>4.03</v>
      </c>
      <c r="K417" s="55">
        <v>4.0599999999999996</v>
      </c>
      <c r="L417" s="55">
        <v>4.04</v>
      </c>
      <c r="M417" s="55">
        <v>4.22</v>
      </c>
      <c r="N417" s="94">
        <v>4.29</v>
      </c>
      <c r="O417" s="55">
        <v>4.24</v>
      </c>
      <c r="P417" s="55">
        <f t="shared" si="82"/>
        <v>4.3062530374210271</v>
      </c>
      <c r="Q417" s="55">
        <f t="shared" si="83"/>
        <v>3.9484459800698506</v>
      </c>
    </row>
    <row r="418" spans="1:17" ht="15" thickBot="1" x14ac:dyDescent="0.35">
      <c r="A418" s="5" t="s">
        <v>10</v>
      </c>
      <c r="B418" s="55">
        <v>10.25</v>
      </c>
      <c r="C418" s="55">
        <v>10.029999999999999</v>
      </c>
      <c r="D418" s="55">
        <v>10.25</v>
      </c>
      <c r="E418" s="94">
        <v>10.42</v>
      </c>
      <c r="F418" s="55">
        <v>9.9499999999999993</v>
      </c>
      <c r="G418" s="55">
        <v>9.98</v>
      </c>
      <c r="H418" s="55">
        <v>9.76</v>
      </c>
      <c r="I418" s="55">
        <v>9.57</v>
      </c>
      <c r="J418" s="88">
        <v>9.1199999999999992</v>
      </c>
      <c r="K418" s="55">
        <v>9.19</v>
      </c>
      <c r="L418" s="55">
        <v>9.58</v>
      </c>
      <c r="M418" s="55">
        <v>9.33</v>
      </c>
      <c r="N418" s="55">
        <v>9.65</v>
      </c>
      <c r="O418" s="55">
        <v>9.52</v>
      </c>
      <c r="P418" s="55">
        <f t="shared" si="82"/>
        <v>9.6338895188725093</v>
      </c>
      <c r="Q418" s="55">
        <f t="shared" si="83"/>
        <v>9.7845651851274482</v>
      </c>
    </row>
    <row r="419" spans="1:17" ht="15" thickBot="1" x14ac:dyDescent="0.35">
      <c r="A419" s="14" t="s">
        <v>11</v>
      </c>
      <c r="B419" s="96">
        <v>53.06</v>
      </c>
      <c r="C419" s="53">
        <v>52.22</v>
      </c>
      <c r="D419" s="53">
        <v>51.26</v>
      </c>
      <c r="E419" s="53">
        <v>51.06</v>
      </c>
      <c r="F419" s="53">
        <v>49.29</v>
      </c>
      <c r="G419" s="53">
        <v>49.61</v>
      </c>
      <c r="H419" s="53">
        <v>50.13</v>
      </c>
      <c r="I419" s="53">
        <v>48.87</v>
      </c>
      <c r="J419" s="53">
        <v>47.81</v>
      </c>
      <c r="K419" s="89">
        <v>47.65</v>
      </c>
      <c r="L419" s="53">
        <v>48.11</v>
      </c>
      <c r="M419" s="53">
        <v>49.55</v>
      </c>
      <c r="N419" s="53">
        <v>49.41</v>
      </c>
      <c r="O419" s="53">
        <v>49.78</v>
      </c>
      <c r="P419" s="53">
        <f t="shared" si="82"/>
        <v>50.308196986878343</v>
      </c>
      <c r="Q419" s="53">
        <f t="shared" si="83"/>
        <v>49.984101579058077</v>
      </c>
    </row>
    <row r="420" spans="1:17" ht="15" thickBot="1" x14ac:dyDescent="0.35">
      <c r="A420" s="5" t="s">
        <v>12</v>
      </c>
      <c r="B420" s="55">
        <v>7.99</v>
      </c>
      <c r="C420" s="88">
        <v>7.8</v>
      </c>
      <c r="D420" s="55">
        <v>8.52</v>
      </c>
      <c r="E420" s="55">
        <v>8.11</v>
      </c>
      <c r="F420" s="55">
        <v>8.2799999999999994</v>
      </c>
      <c r="G420" s="55">
        <v>8.3000000000000007</v>
      </c>
      <c r="H420" s="55">
        <v>8.1199999999999992</v>
      </c>
      <c r="I420" s="55">
        <v>8.01</v>
      </c>
      <c r="J420" s="55">
        <v>7.92</v>
      </c>
      <c r="K420" s="55">
        <v>8.3000000000000007</v>
      </c>
      <c r="L420" s="55">
        <v>8.52</v>
      </c>
      <c r="M420" s="55">
        <v>8.6300000000000008</v>
      </c>
      <c r="N420" s="55">
        <v>8.39</v>
      </c>
      <c r="O420" s="94">
        <v>8.7799999999999994</v>
      </c>
      <c r="P420" s="55">
        <f t="shared" si="82"/>
        <v>8.4873643285274589</v>
      </c>
      <c r="Q420" s="55">
        <f t="shared" si="83"/>
        <v>8.2535760769872226</v>
      </c>
    </row>
    <row r="421" spans="1:17" ht="15" thickBot="1" x14ac:dyDescent="0.35">
      <c r="A421" s="5" t="s">
        <v>13</v>
      </c>
      <c r="B421" s="94">
        <v>1.62</v>
      </c>
      <c r="C421" s="55">
        <v>1.57</v>
      </c>
      <c r="D421" s="55">
        <v>1.54</v>
      </c>
      <c r="E421" s="55">
        <v>1.53</v>
      </c>
      <c r="F421" s="55">
        <v>1.45</v>
      </c>
      <c r="G421" s="55">
        <v>1.53</v>
      </c>
      <c r="H421" s="55">
        <v>1.56</v>
      </c>
      <c r="I421" s="55">
        <v>1.51</v>
      </c>
      <c r="J421" s="55">
        <v>1.46</v>
      </c>
      <c r="K421" s="55">
        <v>1.34</v>
      </c>
      <c r="L421" s="55">
        <v>1.4</v>
      </c>
      <c r="M421" s="88">
        <v>1.28</v>
      </c>
      <c r="N421" s="55">
        <v>1.34</v>
      </c>
      <c r="O421" s="55">
        <v>1.31</v>
      </c>
      <c r="P421" s="55">
        <f t="shared" si="82"/>
        <v>1.3437550623683785</v>
      </c>
      <c r="Q421" s="55">
        <f t="shared" si="83"/>
        <v>1.4638932873215165</v>
      </c>
    </row>
    <row r="422" spans="1:17" ht="15" thickBot="1" x14ac:dyDescent="0.35">
      <c r="A422" s="5" t="s">
        <v>14</v>
      </c>
      <c r="B422" s="55">
        <v>3.23</v>
      </c>
      <c r="C422" s="55">
        <v>3.33</v>
      </c>
      <c r="D422" s="55">
        <v>3.34</v>
      </c>
      <c r="E422" s="55">
        <v>3.22</v>
      </c>
      <c r="F422" s="55">
        <v>3.13</v>
      </c>
      <c r="G422" s="94">
        <v>3.36</v>
      </c>
      <c r="H422" s="55">
        <v>3.14</v>
      </c>
      <c r="I422" s="55">
        <v>3.22</v>
      </c>
      <c r="J422" s="55">
        <v>3.13</v>
      </c>
      <c r="K422" s="55">
        <v>3.24</v>
      </c>
      <c r="L422" s="55">
        <v>3.24</v>
      </c>
      <c r="M422" s="88">
        <v>3</v>
      </c>
      <c r="N422" s="55">
        <v>3.08</v>
      </c>
      <c r="O422" s="55">
        <v>3.13</v>
      </c>
      <c r="P422" s="55">
        <f t="shared" si="82"/>
        <v>3.0803499109023167</v>
      </c>
      <c r="Q422" s="55">
        <f t="shared" si="83"/>
        <v>3.2019142168612951</v>
      </c>
    </row>
    <row r="423" spans="1:17" ht="15" thickBot="1" x14ac:dyDescent="0.35">
      <c r="A423" s="5" t="s">
        <v>15</v>
      </c>
      <c r="B423" s="55">
        <v>11.88</v>
      </c>
      <c r="C423" s="55">
        <v>11.65</v>
      </c>
      <c r="D423" s="55">
        <v>12.22</v>
      </c>
      <c r="E423" s="55">
        <v>13.27</v>
      </c>
      <c r="F423" s="94">
        <v>13.53</v>
      </c>
      <c r="G423" s="55">
        <v>13.08</v>
      </c>
      <c r="H423" s="55">
        <v>12.71</v>
      </c>
      <c r="I423" s="55">
        <v>12.5</v>
      </c>
      <c r="J423" s="55">
        <v>12.9</v>
      </c>
      <c r="K423" s="55">
        <v>12.78</v>
      </c>
      <c r="L423" s="55">
        <v>12.84</v>
      </c>
      <c r="M423" s="55">
        <v>12.38</v>
      </c>
      <c r="N423" s="55">
        <v>11.93</v>
      </c>
      <c r="O423" s="88">
        <v>11.39</v>
      </c>
      <c r="P423" s="88">
        <f t="shared" si="82"/>
        <v>11.387088935687672</v>
      </c>
      <c r="Q423" s="55">
        <f t="shared" si="83"/>
        <v>12.454560305625522</v>
      </c>
    </row>
    <row r="424" spans="1:17" ht="15" thickBot="1" x14ac:dyDescent="0.35">
      <c r="A424" s="14" t="s">
        <v>16</v>
      </c>
      <c r="B424" s="53">
        <v>24.72</v>
      </c>
      <c r="C424" s="91">
        <v>24.36</v>
      </c>
      <c r="D424" s="53">
        <v>25.63</v>
      </c>
      <c r="E424" s="53">
        <v>26.13</v>
      </c>
      <c r="F424" s="96">
        <v>26.39</v>
      </c>
      <c r="G424" s="53">
        <v>26.27</v>
      </c>
      <c r="H424" s="53">
        <v>25.53</v>
      </c>
      <c r="I424" s="53">
        <v>25.24</v>
      </c>
      <c r="J424" s="53">
        <v>25.41</v>
      </c>
      <c r="K424" s="53">
        <v>25.65</v>
      </c>
      <c r="L424" s="53">
        <v>26</v>
      </c>
      <c r="M424" s="53">
        <v>25.29</v>
      </c>
      <c r="N424" s="53">
        <v>24.74</v>
      </c>
      <c r="O424" s="53">
        <v>24.61</v>
      </c>
      <c r="P424" s="89">
        <f t="shared" si="82"/>
        <v>24.298558237485825</v>
      </c>
      <c r="Q424" s="53">
        <f t="shared" si="83"/>
        <v>25.373943886795558</v>
      </c>
    </row>
    <row r="425" spans="1:17" ht="15" thickBot="1" x14ac:dyDescent="0.35">
      <c r="A425" s="5" t="s">
        <v>17</v>
      </c>
      <c r="B425" s="55">
        <v>2.23</v>
      </c>
      <c r="C425" s="55">
        <v>2.2400000000000002</v>
      </c>
      <c r="D425" s="94">
        <v>2.2599999999999998</v>
      </c>
      <c r="E425" s="55">
        <v>2.2000000000000002</v>
      </c>
      <c r="F425" s="55">
        <v>2.16</v>
      </c>
      <c r="G425" s="55">
        <v>2.12</v>
      </c>
      <c r="H425" s="55">
        <v>1.96</v>
      </c>
      <c r="I425" s="88">
        <v>1.94</v>
      </c>
      <c r="J425" s="55">
        <v>1.95</v>
      </c>
      <c r="K425" s="55">
        <v>2.09</v>
      </c>
      <c r="L425" s="55">
        <v>2.13</v>
      </c>
      <c r="M425" s="55">
        <v>2.0699999999999998</v>
      </c>
      <c r="N425" s="55">
        <v>2.12</v>
      </c>
      <c r="O425" s="55">
        <v>2.0699999999999998</v>
      </c>
      <c r="P425" s="55">
        <f t="shared" si="82"/>
        <v>1.9548841730115019</v>
      </c>
      <c r="Q425" s="55">
        <f t="shared" si="83"/>
        <v>2.10869224009712</v>
      </c>
    </row>
    <row r="426" spans="1:17" ht="15" thickBot="1" x14ac:dyDescent="0.35">
      <c r="A426" s="5" t="s">
        <v>18</v>
      </c>
      <c r="B426" s="94">
        <v>0.42</v>
      </c>
      <c r="C426" s="55">
        <v>0.37</v>
      </c>
      <c r="D426" s="55">
        <v>0.32</v>
      </c>
      <c r="E426" s="55">
        <v>0.27</v>
      </c>
      <c r="F426" s="55">
        <v>0.27</v>
      </c>
      <c r="G426" s="55">
        <v>0.28999999999999998</v>
      </c>
      <c r="H426" s="55">
        <v>0.27</v>
      </c>
      <c r="I426" s="55">
        <v>0.3</v>
      </c>
      <c r="J426" s="88">
        <v>0.27</v>
      </c>
      <c r="K426" s="55">
        <v>0.35</v>
      </c>
      <c r="L426" s="55">
        <v>0.35</v>
      </c>
      <c r="M426" s="55">
        <v>0.36</v>
      </c>
      <c r="N426" s="55">
        <v>0.31</v>
      </c>
      <c r="O426" s="55">
        <v>0.31</v>
      </c>
      <c r="P426" s="55">
        <f t="shared" si="82"/>
        <v>0.292402397537664</v>
      </c>
      <c r="Q426" s="55">
        <f t="shared" si="83"/>
        <v>0.317156948058396</v>
      </c>
    </row>
    <row r="427" spans="1:17" ht="15" thickBot="1" x14ac:dyDescent="0.35">
      <c r="A427" s="5" t="s">
        <v>19</v>
      </c>
      <c r="B427" s="88">
        <v>4.3</v>
      </c>
      <c r="C427" s="55">
        <v>5</v>
      </c>
      <c r="D427" s="55">
        <v>4.8099999999999996</v>
      </c>
      <c r="E427" s="55">
        <v>4.4800000000000004</v>
      </c>
      <c r="F427" s="55">
        <v>5.17</v>
      </c>
      <c r="G427" s="55">
        <v>4.9400000000000004</v>
      </c>
      <c r="H427" s="55">
        <v>5.14</v>
      </c>
      <c r="I427" s="55">
        <v>5.59</v>
      </c>
      <c r="J427" s="94">
        <v>5.8</v>
      </c>
      <c r="K427" s="55">
        <v>5.6</v>
      </c>
      <c r="L427" s="55">
        <v>5.24</v>
      </c>
      <c r="M427" s="55">
        <v>5.55</v>
      </c>
      <c r="N427" s="55">
        <v>5.37</v>
      </c>
      <c r="O427" s="55">
        <v>5.57</v>
      </c>
      <c r="P427" s="55">
        <f t="shared" si="82"/>
        <v>5.5706301636157463</v>
      </c>
      <c r="Q427" s="55">
        <f t="shared" si="83"/>
        <v>5.1664209120290936</v>
      </c>
    </row>
    <row r="428" spans="1:17" ht="15" thickBot="1" x14ac:dyDescent="0.35">
      <c r="A428" s="5" t="s">
        <v>20</v>
      </c>
      <c r="B428" s="88">
        <v>4.7699999999999996</v>
      </c>
      <c r="C428" s="55">
        <v>4.99</v>
      </c>
      <c r="D428" s="55">
        <v>5.01</v>
      </c>
      <c r="E428" s="55">
        <v>5.03</v>
      </c>
      <c r="F428" s="55">
        <v>5.59</v>
      </c>
      <c r="G428" s="55">
        <v>5.81</v>
      </c>
      <c r="H428" s="55">
        <v>6.03</v>
      </c>
      <c r="I428" s="55">
        <v>6.52</v>
      </c>
      <c r="J428" s="94">
        <v>6.95</v>
      </c>
      <c r="K428" s="55">
        <v>6.87</v>
      </c>
      <c r="L428" s="55">
        <v>6.94</v>
      </c>
      <c r="M428" s="55">
        <v>6.21</v>
      </c>
      <c r="N428" s="55">
        <v>6.64</v>
      </c>
      <c r="O428" s="55">
        <v>6.34</v>
      </c>
      <c r="P428" s="55">
        <f t="shared" si="82"/>
        <v>6.3364652519034506</v>
      </c>
      <c r="Q428" s="55">
        <f t="shared" si="83"/>
        <v>5.9294596992646582</v>
      </c>
    </row>
    <row r="429" spans="1:17" ht="15" thickBot="1" x14ac:dyDescent="0.35">
      <c r="A429" s="5" t="s">
        <v>21</v>
      </c>
      <c r="B429" s="88">
        <v>0.38</v>
      </c>
      <c r="C429" s="55">
        <v>0.41</v>
      </c>
      <c r="D429" s="55">
        <v>0.42</v>
      </c>
      <c r="E429" s="55">
        <v>0.41</v>
      </c>
      <c r="F429" s="55">
        <v>0.43</v>
      </c>
      <c r="G429" s="55">
        <v>0.46</v>
      </c>
      <c r="H429" s="55">
        <v>0.46</v>
      </c>
      <c r="I429" s="55">
        <v>0.52</v>
      </c>
      <c r="J429" s="55">
        <v>0.53</v>
      </c>
      <c r="K429" s="94">
        <v>0.66</v>
      </c>
      <c r="L429" s="55">
        <v>0.61</v>
      </c>
      <c r="M429" s="55">
        <v>0.61</v>
      </c>
      <c r="N429" s="55">
        <v>0.56999999999999995</v>
      </c>
      <c r="O429" s="55">
        <v>0.61</v>
      </c>
      <c r="P429" s="55">
        <f t="shared" si="82"/>
        <v>0.63259355256763328</v>
      </c>
      <c r="Q429" s="55">
        <f t="shared" si="83"/>
        <v>0.50398741793200941</v>
      </c>
    </row>
    <row r="430" spans="1:17" ht="15" thickBot="1" x14ac:dyDescent="0.35">
      <c r="A430" s="5" t="s">
        <v>22</v>
      </c>
      <c r="B430" s="55">
        <v>1.97</v>
      </c>
      <c r="C430" s="94">
        <v>2.09</v>
      </c>
      <c r="D430" s="55">
        <v>2.04</v>
      </c>
      <c r="E430" s="55">
        <v>2.02</v>
      </c>
      <c r="F430" s="55">
        <v>1.98</v>
      </c>
      <c r="G430" s="55">
        <v>1.84</v>
      </c>
      <c r="H430" s="55">
        <v>1.8</v>
      </c>
      <c r="I430" s="55">
        <v>1.82</v>
      </c>
      <c r="J430" s="55">
        <v>1.92</v>
      </c>
      <c r="K430" s="55">
        <v>1.85</v>
      </c>
      <c r="L430" s="88">
        <v>1.75</v>
      </c>
      <c r="M430" s="55">
        <v>1.76</v>
      </c>
      <c r="N430" s="55">
        <v>1.83</v>
      </c>
      <c r="O430" s="55">
        <v>1.76</v>
      </c>
      <c r="P430" s="55">
        <f t="shared" si="82"/>
        <v>1.9034505102867325</v>
      </c>
      <c r="Q430" s="55">
        <f t="shared" si="83"/>
        <v>1.8986280805192559</v>
      </c>
    </row>
    <row r="431" spans="1:17" ht="15" thickBot="1" x14ac:dyDescent="0.35">
      <c r="A431" s="5" t="s">
        <v>23</v>
      </c>
      <c r="B431" s="55">
        <v>6.16</v>
      </c>
      <c r="C431" s="55">
        <v>6.27</v>
      </c>
      <c r="D431" s="55">
        <v>6.22</v>
      </c>
      <c r="E431" s="88">
        <v>6.07</v>
      </c>
      <c r="F431" s="55">
        <v>6.43</v>
      </c>
      <c r="G431" s="55">
        <v>6.37</v>
      </c>
      <c r="H431" s="55">
        <v>6.58</v>
      </c>
      <c r="I431" s="55">
        <v>7.04</v>
      </c>
      <c r="J431" s="55">
        <v>7.08</v>
      </c>
      <c r="K431" s="94">
        <v>7.22</v>
      </c>
      <c r="L431" s="55">
        <v>6.89</v>
      </c>
      <c r="M431" s="55">
        <v>6.64</v>
      </c>
      <c r="N431" s="55">
        <v>6.87</v>
      </c>
      <c r="O431" s="55">
        <v>6.84</v>
      </c>
      <c r="P431" s="55">
        <f t="shared" si="82"/>
        <v>6.5705491657216912</v>
      </c>
      <c r="Q431" s="55">
        <f t="shared" si="83"/>
        <v>6.5877119833947448</v>
      </c>
    </row>
    <row r="432" spans="1:17" ht="15" thickBot="1" x14ac:dyDescent="0.35">
      <c r="A432" s="5" t="s">
        <v>24</v>
      </c>
      <c r="B432" s="55">
        <v>1.99</v>
      </c>
      <c r="C432" s="55">
        <v>2.06</v>
      </c>
      <c r="D432" s="55">
        <v>2.0299999999999998</v>
      </c>
      <c r="E432" s="94">
        <v>2.33</v>
      </c>
      <c r="F432" s="55">
        <v>2.2999999999999998</v>
      </c>
      <c r="G432" s="55">
        <v>2.29</v>
      </c>
      <c r="H432" s="55">
        <v>2.09</v>
      </c>
      <c r="I432" s="55">
        <v>2.17</v>
      </c>
      <c r="J432" s="55">
        <v>2.29</v>
      </c>
      <c r="K432" s="55">
        <v>2.06</v>
      </c>
      <c r="L432" s="55">
        <v>1.99</v>
      </c>
      <c r="M432" s="88">
        <v>1.97</v>
      </c>
      <c r="N432" s="55">
        <v>2.14</v>
      </c>
      <c r="O432" s="55">
        <v>2.11</v>
      </c>
      <c r="P432" s="55">
        <f t="shared" si="82"/>
        <v>2.1322695609914142</v>
      </c>
      <c r="Q432" s="55">
        <f t="shared" si="83"/>
        <v>2.1298972528510918</v>
      </c>
    </row>
    <row r="433" spans="1:18" ht="23.4" thickBot="1" x14ac:dyDescent="0.35">
      <c r="A433" s="17" t="s">
        <v>25</v>
      </c>
      <c r="B433" s="89">
        <v>22.22</v>
      </c>
      <c r="C433" s="53">
        <v>23.42</v>
      </c>
      <c r="D433" s="53">
        <v>23.11</v>
      </c>
      <c r="E433" s="53">
        <v>22.81</v>
      </c>
      <c r="F433" s="53">
        <v>24.33</v>
      </c>
      <c r="G433" s="53">
        <v>24.11</v>
      </c>
      <c r="H433" s="53">
        <v>24.33</v>
      </c>
      <c r="I433" s="53">
        <v>25.9</v>
      </c>
      <c r="J433" s="96">
        <v>26.78</v>
      </c>
      <c r="K433" s="53">
        <v>26.7</v>
      </c>
      <c r="L433" s="53">
        <v>25.89</v>
      </c>
      <c r="M433" s="53">
        <v>25.17</v>
      </c>
      <c r="N433" s="53">
        <v>25.85</v>
      </c>
      <c r="O433" s="53">
        <v>25.61</v>
      </c>
      <c r="P433" s="53">
        <f t="shared" si="82"/>
        <v>25.393244775635832</v>
      </c>
      <c r="Q433" s="53">
        <f t="shared" si="83"/>
        <v>24.641954534146372</v>
      </c>
    </row>
    <row r="434" spans="1:18" ht="15" thickBot="1" x14ac:dyDescent="0.35">
      <c r="A434" s="19" t="s">
        <v>26</v>
      </c>
      <c r="B434" s="91">
        <v>100</v>
      </c>
      <c r="C434" s="91">
        <v>100</v>
      </c>
      <c r="D434" s="91">
        <v>100</v>
      </c>
      <c r="E434" s="91">
        <v>100</v>
      </c>
      <c r="F434" s="91">
        <v>100</v>
      </c>
      <c r="G434" s="91">
        <v>100</v>
      </c>
      <c r="H434" s="91">
        <v>100</v>
      </c>
      <c r="I434" s="91">
        <v>100</v>
      </c>
      <c r="J434" s="91">
        <v>100</v>
      </c>
      <c r="K434" s="91">
        <v>100</v>
      </c>
      <c r="L434" s="91">
        <v>100</v>
      </c>
      <c r="M434" s="91">
        <v>100</v>
      </c>
      <c r="N434" s="91">
        <v>100</v>
      </c>
      <c r="O434" s="91">
        <v>100</v>
      </c>
      <c r="P434" s="91">
        <f t="shared" si="82"/>
        <v>100</v>
      </c>
      <c r="Q434" s="53">
        <f t="shared" si="83"/>
        <v>100</v>
      </c>
    </row>
    <row r="435" spans="1:18" ht="15.6" x14ac:dyDescent="0.3">
      <c r="A435" s="2"/>
    </row>
    <row r="436" spans="1:18" ht="15.6" x14ac:dyDescent="0.3">
      <c r="A436" s="2"/>
    </row>
    <row r="437" spans="1:18" ht="16.2" thickBot="1" x14ac:dyDescent="0.35">
      <c r="A437" s="98" t="s">
        <v>30</v>
      </c>
      <c r="B437" s="98"/>
      <c r="C437" s="98"/>
      <c r="D437" s="98"/>
      <c r="E437" s="98"/>
      <c r="F437" s="98"/>
      <c r="G437" s="98"/>
      <c r="H437" s="98"/>
      <c r="I437" s="98"/>
      <c r="J437" s="98"/>
      <c r="K437" s="98"/>
      <c r="L437" s="98"/>
      <c r="M437" s="98"/>
      <c r="N437" s="98"/>
    </row>
    <row r="438" spans="1:18" ht="23.4" thickBot="1" x14ac:dyDescent="0.35">
      <c r="A438" s="3" t="s">
        <v>1</v>
      </c>
      <c r="B438" s="26">
        <v>2001</v>
      </c>
      <c r="C438" s="26" t="s">
        <v>31</v>
      </c>
      <c r="D438" s="26" t="s">
        <v>32</v>
      </c>
      <c r="E438" s="26" t="s">
        <v>33</v>
      </c>
      <c r="F438" s="26" t="s">
        <v>34</v>
      </c>
      <c r="G438" s="26" t="s">
        <v>35</v>
      </c>
      <c r="H438" s="26" t="s">
        <v>36</v>
      </c>
      <c r="I438" s="26" t="s">
        <v>37</v>
      </c>
      <c r="J438" s="26" t="s">
        <v>38</v>
      </c>
      <c r="K438" s="26" t="s">
        <v>39</v>
      </c>
      <c r="L438" s="26" t="s">
        <v>40</v>
      </c>
      <c r="M438" s="26" t="s">
        <v>41</v>
      </c>
      <c r="N438" s="26" t="s">
        <v>42</v>
      </c>
      <c r="O438" s="26" t="s">
        <v>43</v>
      </c>
      <c r="P438" s="26" t="s">
        <v>57</v>
      </c>
      <c r="Q438" s="26" t="s">
        <v>66</v>
      </c>
      <c r="R438" s="26" t="s">
        <v>69</v>
      </c>
    </row>
    <row r="439" spans="1:18" ht="15" thickBot="1" x14ac:dyDescent="0.35">
      <c r="A439" s="5" t="s">
        <v>3</v>
      </c>
      <c r="B439" s="13" t="s">
        <v>53</v>
      </c>
      <c r="C439" s="11">
        <v>5.38</v>
      </c>
      <c r="D439" s="12">
        <v>-12.1</v>
      </c>
      <c r="E439" s="13">
        <v>-2.48</v>
      </c>
      <c r="F439" s="13">
        <v>-3.11</v>
      </c>
      <c r="G439" s="13">
        <v>0.48</v>
      </c>
      <c r="H439" s="13">
        <v>-3.1</v>
      </c>
      <c r="I439" s="13">
        <v>-9.99</v>
      </c>
      <c r="J439" s="13">
        <v>3.93</v>
      </c>
      <c r="K439" s="13">
        <v>-0.1</v>
      </c>
      <c r="L439" s="13">
        <v>-3.17</v>
      </c>
      <c r="M439" s="13">
        <v>-9.0299999999999994</v>
      </c>
      <c r="N439" s="13">
        <v>-6.9</v>
      </c>
      <c r="O439" s="55">
        <f>(O355-N355)/N355*100</f>
        <v>0.54354464394772206</v>
      </c>
      <c r="P439" s="55">
        <f>(P355-O355)/O355*100</f>
        <v>-1.1237320051023507</v>
      </c>
      <c r="Q439" s="55">
        <f>(P355-B355)/B355*100</f>
        <v>-35.074984045947673</v>
      </c>
      <c r="R439" s="55">
        <f>(P355-K355)/K355*100</f>
        <v>-18.467317806160782</v>
      </c>
    </row>
    <row r="440" spans="1:18" ht="15" thickBot="1" x14ac:dyDescent="0.35">
      <c r="A440" s="5" t="s">
        <v>4</v>
      </c>
      <c r="B440" s="13" t="s">
        <v>53</v>
      </c>
      <c r="C440" s="13">
        <v>8.09</v>
      </c>
      <c r="D440" s="13">
        <v>-16.62</v>
      </c>
      <c r="E440" s="13">
        <v>0.54</v>
      </c>
      <c r="F440" s="13">
        <v>-5.89</v>
      </c>
      <c r="G440" s="13">
        <v>6.45</v>
      </c>
      <c r="H440" s="13">
        <v>-11.76</v>
      </c>
      <c r="I440" s="13">
        <v>-18.59</v>
      </c>
      <c r="J440" s="11">
        <v>24.57</v>
      </c>
      <c r="K440" s="13">
        <v>-0.8</v>
      </c>
      <c r="L440" s="12">
        <v>-20.079999999999998</v>
      </c>
      <c r="M440" s="13">
        <v>1.01</v>
      </c>
      <c r="N440" s="13">
        <v>11.44</v>
      </c>
      <c r="O440" s="13">
        <v>-8.26</v>
      </c>
      <c r="P440" s="55">
        <f t="shared" ref="P440:P462" si="84">(P356-O356)/O356*100</f>
        <v>-0.72992700729927007</v>
      </c>
      <c r="Q440" s="55">
        <f t="shared" ref="Q440:Q462" si="85">(P356-B356)/B356*100</f>
        <v>-33.980582524271846</v>
      </c>
      <c r="R440" s="55">
        <f t="shared" ref="R440:R462" si="86">(P356-K356)/K356*100</f>
        <v>-18.072289156626507</v>
      </c>
    </row>
    <row r="441" spans="1:18" ht="15" thickBot="1" x14ac:dyDescent="0.35">
      <c r="A441" s="5" t="s">
        <v>5</v>
      </c>
      <c r="B441" s="13" t="s">
        <v>53</v>
      </c>
      <c r="C441" s="13">
        <v>0.19</v>
      </c>
      <c r="D441" s="13">
        <v>-7.53</v>
      </c>
      <c r="E441" s="13">
        <v>-6.41</v>
      </c>
      <c r="F441" s="12">
        <v>-9.32</v>
      </c>
      <c r="G441" s="13">
        <v>-1.93</v>
      </c>
      <c r="H441" s="11">
        <v>3.53</v>
      </c>
      <c r="I441" s="13">
        <v>-5.93</v>
      </c>
      <c r="J441" s="13">
        <v>-4.1399999999999997</v>
      </c>
      <c r="K441" s="13">
        <v>-1.45</v>
      </c>
      <c r="L441" s="13">
        <v>-5.52</v>
      </c>
      <c r="M441" s="13">
        <v>-3.46</v>
      </c>
      <c r="N441" s="13">
        <v>-4.32</v>
      </c>
      <c r="O441" s="13">
        <v>-2.57</v>
      </c>
      <c r="P441" s="55">
        <f t="shared" si="84"/>
        <v>-1.2064255272647797</v>
      </c>
      <c r="Q441" s="55">
        <f t="shared" si="85"/>
        <v>-40.405531898063309</v>
      </c>
      <c r="R441" s="55">
        <f t="shared" si="86"/>
        <v>-15.98892316841988</v>
      </c>
    </row>
    <row r="442" spans="1:18" ht="15" thickBot="1" x14ac:dyDescent="0.35">
      <c r="A442" s="5" t="s">
        <v>6</v>
      </c>
      <c r="B442" s="13" t="s">
        <v>53</v>
      </c>
      <c r="C442" s="13">
        <v>-7.02</v>
      </c>
      <c r="D442" s="12">
        <v>-12.22</v>
      </c>
      <c r="E442" s="13">
        <v>-4.2699999999999996</v>
      </c>
      <c r="F442" s="13">
        <v>2.5099999999999998</v>
      </c>
      <c r="G442" s="13">
        <v>-3.51</v>
      </c>
      <c r="H442" s="13">
        <v>-6.37</v>
      </c>
      <c r="I442" s="13">
        <v>-3.48</v>
      </c>
      <c r="J442" s="13">
        <v>-8.27</v>
      </c>
      <c r="K442" s="13">
        <v>-3.14</v>
      </c>
      <c r="L442" s="13">
        <v>9.6999999999999993</v>
      </c>
      <c r="M442" s="11">
        <v>9.91</v>
      </c>
      <c r="N442" s="13">
        <v>-3.11</v>
      </c>
      <c r="O442" s="13">
        <v>-5.19</v>
      </c>
      <c r="P442" s="55">
        <f t="shared" si="84"/>
        <v>1.6401715871814282</v>
      </c>
      <c r="Q442" s="55">
        <f t="shared" si="85"/>
        <v>-30.142212972597989</v>
      </c>
      <c r="R442" s="55">
        <f t="shared" si="86"/>
        <v>12.576858580212411</v>
      </c>
    </row>
    <row r="443" spans="1:18" ht="15" thickBot="1" x14ac:dyDescent="0.35">
      <c r="A443" s="5" t="s">
        <v>7</v>
      </c>
      <c r="B443" s="13" t="s">
        <v>53</v>
      </c>
      <c r="C443" s="13">
        <v>-4.28</v>
      </c>
      <c r="D443" s="13">
        <v>-7.84</v>
      </c>
      <c r="E443" s="13">
        <v>-2.33</v>
      </c>
      <c r="F443" s="13">
        <v>-3.65</v>
      </c>
      <c r="G443" s="11">
        <v>4.9800000000000004</v>
      </c>
      <c r="H443" s="13">
        <v>-4.83</v>
      </c>
      <c r="I443" s="12">
        <v>-9.31</v>
      </c>
      <c r="J443" s="13">
        <v>-5.6</v>
      </c>
      <c r="K443" s="13">
        <v>0.82</v>
      </c>
      <c r="L443" s="13">
        <v>-1.57</v>
      </c>
      <c r="M443" s="13">
        <v>-7.08</v>
      </c>
      <c r="N443" s="13">
        <v>-5.07</v>
      </c>
      <c r="O443" s="13">
        <v>2.8</v>
      </c>
      <c r="P443" s="55">
        <f t="shared" si="84"/>
        <v>-1.8245182451824518</v>
      </c>
      <c r="Q443" s="55">
        <f t="shared" si="85"/>
        <v>-37.265433109546422</v>
      </c>
      <c r="R443" s="55">
        <f t="shared" si="86"/>
        <v>-12.369624885635865</v>
      </c>
    </row>
    <row r="444" spans="1:18" ht="15" thickBot="1" x14ac:dyDescent="0.35">
      <c r="A444" s="5" t="s">
        <v>8</v>
      </c>
      <c r="B444" s="13" t="s">
        <v>53</v>
      </c>
      <c r="C444" s="13">
        <v>-2.13</v>
      </c>
      <c r="D444" s="13">
        <v>-6.17</v>
      </c>
      <c r="E444" s="13">
        <v>-5.08</v>
      </c>
      <c r="F444" s="13">
        <v>-5.52</v>
      </c>
      <c r="G444" s="13">
        <v>-0.5</v>
      </c>
      <c r="H444" s="11">
        <v>1.64</v>
      </c>
      <c r="I444" s="13">
        <v>-4.13</v>
      </c>
      <c r="J444" s="13">
        <v>-6.86</v>
      </c>
      <c r="K444" s="12">
        <v>-14.61</v>
      </c>
      <c r="L444" s="13">
        <v>-8.57</v>
      </c>
      <c r="M444" s="13">
        <v>-0.38</v>
      </c>
      <c r="N444" s="13">
        <v>-1.9</v>
      </c>
      <c r="O444" s="13">
        <v>-4.49</v>
      </c>
      <c r="P444" s="55">
        <f t="shared" si="84"/>
        <v>7.8239051094890515</v>
      </c>
      <c r="Q444" s="55">
        <f t="shared" si="85"/>
        <v>-41.548163719549898</v>
      </c>
      <c r="R444" s="55">
        <f t="shared" si="86"/>
        <v>-7.9813120498345338</v>
      </c>
    </row>
    <row r="445" spans="1:18" ht="15" thickBot="1" x14ac:dyDescent="0.35">
      <c r="A445" s="5" t="s">
        <v>9</v>
      </c>
      <c r="B445" s="13" t="s">
        <v>53</v>
      </c>
      <c r="C445" s="13">
        <v>1.65</v>
      </c>
      <c r="D445" s="12">
        <v>-7.45</v>
      </c>
      <c r="E445" s="13">
        <v>-3.42</v>
      </c>
      <c r="F445" s="11">
        <v>2.95</v>
      </c>
      <c r="G445" s="13">
        <v>1.43</v>
      </c>
      <c r="H445" s="13">
        <v>-2.0099999999999998</v>
      </c>
      <c r="I445" s="13">
        <v>-6.54</v>
      </c>
      <c r="J445" s="13">
        <v>2.78</v>
      </c>
      <c r="K445" s="13">
        <v>-0.27</v>
      </c>
      <c r="L445" s="13">
        <v>-4.6500000000000004</v>
      </c>
      <c r="M445" s="13">
        <v>-4.45</v>
      </c>
      <c r="N445" s="13">
        <v>-1.64</v>
      </c>
      <c r="O445" s="13">
        <v>-3.95</v>
      </c>
      <c r="P445" s="55">
        <f t="shared" si="84"/>
        <v>-3.7604587759706681E-2</v>
      </c>
      <c r="Q445" s="55">
        <f t="shared" si="85"/>
        <v>-23.382331748090504</v>
      </c>
      <c r="R445" s="55">
        <f t="shared" si="86"/>
        <v>-13.972491909385113</v>
      </c>
    </row>
    <row r="446" spans="1:18" ht="15" thickBot="1" x14ac:dyDescent="0.35">
      <c r="A446" s="5" t="s">
        <v>10</v>
      </c>
      <c r="B446" s="13" t="s">
        <v>53</v>
      </c>
      <c r="C446" s="13">
        <v>-0.77</v>
      </c>
      <c r="D446" s="13">
        <v>-3.71</v>
      </c>
      <c r="E446" s="13">
        <v>-2.13</v>
      </c>
      <c r="F446" s="13">
        <v>-6.85</v>
      </c>
      <c r="G446" s="13">
        <v>-0.26</v>
      </c>
      <c r="H446" s="13">
        <v>-4.2699999999999996</v>
      </c>
      <c r="I446" s="13">
        <v>-6.5</v>
      </c>
      <c r="J446" s="13">
        <v>-5.75</v>
      </c>
      <c r="K446" s="13">
        <v>-0.12</v>
      </c>
      <c r="L446" s="13">
        <v>-0.04</v>
      </c>
      <c r="M446" s="12">
        <v>-11.02</v>
      </c>
      <c r="N446" s="11">
        <v>0.04</v>
      </c>
      <c r="O446" s="13">
        <v>-4.05</v>
      </c>
      <c r="P446" s="55">
        <f t="shared" si="84"/>
        <v>-0.48943735620163142</v>
      </c>
      <c r="Q446" s="55">
        <f t="shared" si="85"/>
        <v>-37.817278787086657</v>
      </c>
      <c r="R446" s="55">
        <f t="shared" si="86"/>
        <v>-15.045891218170778</v>
      </c>
    </row>
    <row r="447" spans="1:18" ht="15" thickBot="1" x14ac:dyDescent="0.35">
      <c r="A447" s="14" t="s">
        <v>11</v>
      </c>
      <c r="B447" s="21" t="s">
        <v>54</v>
      </c>
      <c r="C447" s="21">
        <v>-0.21</v>
      </c>
      <c r="D447" s="24">
        <v>-7.55</v>
      </c>
      <c r="E447" s="21">
        <v>-4.1100000000000003</v>
      </c>
      <c r="F447" s="21">
        <v>-5.81</v>
      </c>
      <c r="G447" s="22">
        <v>0.09</v>
      </c>
      <c r="H447" s="21">
        <v>-1.1100000000000001</v>
      </c>
      <c r="I447" s="21">
        <v>-7.05</v>
      </c>
      <c r="J447" s="21">
        <v>-3.25</v>
      </c>
      <c r="K447" s="21">
        <v>-1.1599999999999999</v>
      </c>
      <c r="L447" s="21">
        <v>-3.25</v>
      </c>
      <c r="M447" s="21">
        <v>-5.88</v>
      </c>
      <c r="N447" s="21">
        <v>-3.55</v>
      </c>
      <c r="O447" s="21">
        <v>-1.96</v>
      </c>
      <c r="P447" s="53">
        <f t="shared" si="84"/>
        <v>-0.64704470926977531</v>
      </c>
      <c r="Q447" s="53">
        <f t="shared" si="85"/>
        <v>-37.281760256889257</v>
      </c>
      <c r="R447" s="53">
        <f t="shared" si="86"/>
        <v>-14.451292999552356</v>
      </c>
    </row>
    <row r="448" spans="1:18" ht="15" thickBot="1" x14ac:dyDescent="0.35">
      <c r="A448" s="5" t="s">
        <v>12</v>
      </c>
      <c r="B448" s="13" t="s">
        <v>53</v>
      </c>
      <c r="C448" s="13">
        <v>-1</v>
      </c>
      <c r="D448" s="13">
        <v>2.92</v>
      </c>
      <c r="E448" s="12">
        <v>-8.44</v>
      </c>
      <c r="F448" s="13">
        <v>-0.33</v>
      </c>
      <c r="G448" s="13">
        <v>-0.28999999999999998</v>
      </c>
      <c r="H448" s="13">
        <v>-4.28</v>
      </c>
      <c r="I448" s="13">
        <v>-5.91</v>
      </c>
      <c r="J448" s="13">
        <v>-2.2400000000000002</v>
      </c>
      <c r="K448" s="11">
        <v>3.86</v>
      </c>
      <c r="L448" s="13">
        <v>-1.61</v>
      </c>
      <c r="M448" s="13">
        <v>-7.4</v>
      </c>
      <c r="N448" s="13">
        <v>-5.95</v>
      </c>
      <c r="O448" s="13">
        <v>1.79</v>
      </c>
      <c r="P448" s="55">
        <f t="shared" si="84"/>
        <v>-4.9612262482427099</v>
      </c>
      <c r="Q448" s="55">
        <f t="shared" si="85"/>
        <v>-29.724019985915966</v>
      </c>
      <c r="R448" s="55">
        <f t="shared" si="86"/>
        <v>-17.113589621895269</v>
      </c>
    </row>
    <row r="449" spans="1:18" ht="15" thickBot="1" x14ac:dyDescent="0.35">
      <c r="A449" s="5" t="s">
        <v>13</v>
      </c>
      <c r="B449" s="13" t="s">
        <v>53</v>
      </c>
      <c r="C449" s="13">
        <v>-1.59</v>
      </c>
      <c r="D449" s="13">
        <v>-7.74</v>
      </c>
      <c r="E449" s="13">
        <v>-4.57</v>
      </c>
      <c r="F449" s="13">
        <v>-7.42</v>
      </c>
      <c r="G449" s="11">
        <v>4.8600000000000003</v>
      </c>
      <c r="H449" s="13">
        <v>-0.26</v>
      </c>
      <c r="I449" s="13">
        <v>-7.53</v>
      </c>
      <c r="J449" s="13">
        <v>-4.67</v>
      </c>
      <c r="K449" s="13">
        <v>-8.9600000000000009</v>
      </c>
      <c r="L449" s="13">
        <v>0.12</v>
      </c>
      <c r="M449" s="12">
        <v>-16.350000000000001</v>
      </c>
      <c r="N449" s="13">
        <v>1.03</v>
      </c>
      <c r="O449" s="13">
        <v>-4.38</v>
      </c>
      <c r="P449" s="55">
        <f t="shared" si="84"/>
        <v>0.66747572815533973</v>
      </c>
      <c r="Q449" s="55">
        <f t="shared" si="85"/>
        <v>-45.15702479338843</v>
      </c>
      <c r="R449" s="55">
        <f t="shared" si="86"/>
        <v>-18.556701030927837</v>
      </c>
    </row>
    <row r="450" spans="1:18" ht="15" thickBot="1" x14ac:dyDescent="0.35">
      <c r="A450" s="5" t="s">
        <v>14</v>
      </c>
      <c r="B450" s="13" t="s">
        <v>53</v>
      </c>
      <c r="C450" s="13">
        <v>4.54</v>
      </c>
      <c r="D450" s="13">
        <v>-5.44</v>
      </c>
      <c r="E450" s="13">
        <v>-7.16</v>
      </c>
      <c r="F450" s="13">
        <v>-5.39</v>
      </c>
      <c r="G450" s="11">
        <v>6.91</v>
      </c>
      <c r="H450" s="13">
        <v>-8.6</v>
      </c>
      <c r="I450" s="13">
        <v>-2.29</v>
      </c>
      <c r="J450" s="13">
        <v>-3.72</v>
      </c>
      <c r="K450" s="13">
        <v>2.6</v>
      </c>
      <c r="L450" s="13">
        <v>-4.1399999999999997</v>
      </c>
      <c r="M450" s="12">
        <v>-15.46</v>
      </c>
      <c r="N450" s="13">
        <v>-0.51</v>
      </c>
      <c r="O450" s="13">
        <v>-1.19</v>
      </c>
      <c r="P450" s="55">
        <f t="shared" si="84"/>
        <v>-3.3053648614289348</v>
      </c>
      <c r="Q450" s="55">
        <f t="shared" si="85"/>
        <v>-36.926776681316859</v>
      </c>
      <c r="R450" s="55">
        <f t="shared" si="86"/>
        <v>-22.969414624265749</v>
      </c>
    </row>
    <row r="451" spans="1:18" ht="15" thickBot="1" x14ac:dyDescent="0.35">
      <c r="A451" s="5" t="s">
        <v>15</v>
      </c>
      <c r="B451" s="13" t="s">
        <v>53</v>
      </c>
      <c r="C451" s="13">
        <v>-0.53</v>
      </c>
      <c r="D451" s="13">
        <v>-1.24</v>
      </c>
      <c r="E451" s="11">
        <v>4.55</v>
      </c>
      <c r="F451" s="13">
        <v>-0.5</v>
      </c>
      <c r="G451" s="13">
        <v>-3.88</v>
      </c>
      <c r="H451" s="13">
        <v>-4.87</v>
      </c>
      <c r="I451" s="13">
        <v>-6.29</v>
      </c>
      <c r="J451" s="13">
        <v>2.0499999999999998</v>
      </c>
      <c r="K451" s="13">
        <v>-1.75</v>
      </c>
      <c r="L451" s="13">
        <v>-3.66</v>
      </c>
      <c r="M451" s="12">
        <v>-11.94</v>
      </c>
      <c r="N451" s="13">
        <v>-6.81</v>
      </c>
      <c r="O451" s="13">
        <v>-7.1</v>
      </c>
      <c r="P451" s="55">
        <f t="shared" si="84"/>
        <v>-1.6716209127469837</v>
      </c>
      <c r="Q451" s="55">
        <f t="shared" si="85"/>
        <v>-36.577718629463376</v>
      </c>
      <c r="R451" s="55">
        <f t="shared" si="86"/>
        <v>-27.779204767286554</v>
      </c>
    </row>
    <row r="452" spans="1:18" ht="15" thickBot="1" x14ac:dyDescent="0.35">
      <c r="A452" s="14" t="s">
        <v>16</v>
      </c>
      <c r="B452" s="21" t="s">
        <v>54</v>
      </c>
      <c r="C452" s="21">
        <v>-0.09</v>
      </c>
      <c r="D452" s="21">
        <v>-0.9</v>
      </c>
      <c r="E452" s="21">
        <v>-1.85</v>
      </c>
      <c r="F452" s="21">
        <v>-1.45</v>
      </c>
      <c r="G452" s="21">
        <v>-1</v>
      </c>
      <c r="H452" s="21">
        <v>-4.8899999999999997</v>
      </c>
      <c r="I452" s="21">
        <v>-5.75</v>
      </c>
      <c r="J452" s="21">
        <v>-0.45</v>
      </c>
      <c r="K452" s="22">
        <v>0.12</v>
      </c>
      <c r="L452" s="21">
        <v>-2.86</v>
      </c>
      <c r="M452" s="24">
        <v>-11.13</v>
      </c>
      <c r="N452" s="21">
        <v>-5.37</v>
      </c>
      <c r="O452" s="21">
        <v>-3.2</v>
      </c>
      <c r="P452" s="53">
        <f t="shared" si="84"/>
        <v>-2.9284235050478902</v>
      </c>
      <c r="Q452" s="53">
        <f t="shared" si="85"/>
        <v>-34.970681638359906</v>
      </c>
      <c r="R452" s="53">
        <f t="shared" si="86"/>
        <v>-23.240878153625712</v>
      </c>
    </row>
    <row r="453" spans="1:18" ht="15" thickBot="1" x14ac:dyDescent="0.35">
      <c r="A453" s="5" t="s">
        <v>17</v>
      </c>
      <c r="B453" s="13" t="s">
        <v>53</v>
      </c>
      <c r="C453" s="13">
        <v>1.85</v>
      </c>
      <c r="D453" s="13">
        <v>-5.0599999999999996</v>
      </c>
      <c r="E453" s="13">
        <v>-6.47</v>
      </c>
      <c r="F453" s="13">
        <v>-4.2300000000000004</v>
      </c>
      <c r="G453" s="13">
        <v>-2.39</v>
      </c>
      <c r="H453" s="13">
        <v>-9.5</v>
      </c>
      <c r="I453" s="13">
        <v>-5.31</v>
      </c>
      <c r="J453" s="13">
        <v>-0.89</v>
      </c>
      <c r="K453" s="11">
        <v>6.48</v>
      </c>
      <c r="L453" s="13">
        <v>-2.4500000000000002</v>
      </c>
      <c r="M453" s="12">
        <v>-11.2</v>
      </c>
      <c r="N453" s="13">
        <v>-1.0900000000000001</v>
      </c>
      <c r="O453" s="13">
        <v>-4.92</v>
      </c>
      <c r="P453" s="55">
        <f t="shared" si="84"/>
        <v>-7.0837343599615021</v>
      </c>
      <c r="Q453" s="55">
        <f t="shared" si="85"/>
        <v>-42.136178374490527</v>
      </c>
      <c r="R453" s="55">
        <f t="shared" si="86"/>
        <v>-24.306100047044065</v>
      </c>
    </row>
    <row r="454" spans="1:18" ht="15" thickBot="1" x14ac:dyDescent="0.35">
      <c r="A454" s="5" t="s">
        <v>18</v>
      </c>
      <c r="B454" s="13" t="s">
        <v>53</v>
      </c>
      <c r="C454" s="13">
        <v>-11.55</v>
      </c>
      <c r="D454" s="12">
        <v>-19.04</v>
      </c>
      <c r="E454" s="13">
        <v>-18.149999999999999</v>
      </c>
      <c r="F454" s="13">
        <v>-3.55</v>
      </c>
      <c r="G454" s="13">
        <v>6.47</v>
      </c>
      <c r="H454" s="13">
        <v>-9.43</v>
      </c>
      <c r="I454" s="13">
        <v>7.06</v>
      </c>
      <c r="J454" s="13">
        <v>-9.41</v>
      </c>
      <c r="K454" s="11">
        <v>26.01</v>
      </c>
      <c r="L454" s="13">
        <v>-4.55</v>
      </c>
      <c r="M454" s="13">
        <v>-5.16</v>
      </c>
      <c r="N454" s="13">
        <v>-16.32</v>
      </c>
      <c r="O454" s="13">
        <v>-2.25</v>
      </c>
      <c r="P454" s="55">
        <f t="shared" si="84"/>
        <v>-7.6726342710997448</v>
      </c>
      <c r="Q454" s="55">
        <f t="shared" si="85"/>
        <v>-54.447949526813879</v>
      </c>
      <c r="R454" s="55">
        <f t="shared" si="86"/>
        <v>-31.628787878787879</v>
      </c>
    </row>
    <row r="455" spans="1:18" ht="15" thickBot="1" x14ac:dyDescent="0.35">
      <c r="A455" s="5" t="s">
        <v>19</v>
      </c>
      <c r="B455" s="13" t="s">
        <v>53</v>
      </c>
      <c r="C455" s="11">
        <v>17.850000000000001</v>
      </c>
      <c r="D455" s="13">
        <v>-9.32</v>
      </c>
      <c r="E455" s="13">
        <v>-10.24</v>
      </c>
      <c r="F455" s="13">
        <v>12.55</v>
      </c>
      <c r="G455" s="13">
        <v>-5</v>
      </c>
      <c r="H455" s="13">
        <v>1.79</v>
      </c>
      <c r="I455" s="13">
        <v>3.76</v>
      </c>
      <c r="J455" s="13">
        <v>2.4900000000000002</v>
      </c>
      <c r="K455" s="13">
        <v>-4.28</v>
      </c>
      <c r="L455" s="12">
        <v>-10.3</v>
      </c>
      <c r="M455" s="13">
        <v>-3.22</v>
      </c>
      <c r="N455" s="13">
        <v>-6.4</v>
      </c>
      <c r="O455" s="13">
        <v>0.91</v>
      </c>
      <c r="P455" s="55">
        <f t="shared" si="84"/>
        <v>-1.6094420600858368</v>
      </c>
      <c r="Q455" s="55">
        <f t="shared" si="85"/>
        <v>-14.261671757152653</v>
      </c>
      <c r="R455" s="55">
        <f t="shared" si="86"/>
        <v>-19.325513196480941</v>
      </c>
    </row>
    <row r="456" spans="1:18" ht="15" thickBot="1" x14ac:dyDescent="0.35">
      <c r="A456" s="5" t="s">
        <v>20</v>
      </c>
      <c r="B456" s="13" t="s">
        <v>53</v>
      </c>
      <c r="C456" s="13">
        <v>6.08</v>
      </c>
      <c r="D456" s="13">
        <v>-5.4</v>
      </c>
      <c r="E456" s="13">
        <v>-3.34</v>
      </c>
      <c r="F456" s="11">
        <v>8.39</v>
      </c>
      <c r="G456" s="13">
        <v>3.31</v>
      </c>
      <c r="H456" s="13">
        <v>1.58</v>
      </c>
      <c r="I456" s="13">
        <v>3.09</v>
      </c>
      <c r="J456" s="13">
        <v>5.41</v>
      </c>
      <c r="K456" s="13">
        <v>-2.0099999999999998</v>
      </c>
      <c r="L456" s="13">
        <v>-3.17</v>
      </c>
      <c r="M456" s="12">
        <v>-18.23</v>
      </c>
      <c r="N456" s="13">
        <v>3.49</v>
      </c>
      <c r="O456" s="13">
        <v>-7.16</v>
      </c>
      <c r="P456" s="55">
        <f t="shared" si="84"/>
        <v>-1.7149318424524151</v>
      </c>
      <c r="Q456" s="55">
        <f t="shared" si="85"/>
        <v>-12.160341342914888</v>
      </c>
      <c r="R456" s="55">
        <f t="shared" si="86"/>
        <v>-25.23176909108286</v>
      </c>
    </row>
    <row r="457" spans="1:18" ht="15" thickBot="1" x14ac:dyDescent="0.35">
      <c r="A457" s="5" t="s">
        <v>21</v>
      </c>
      <c r="B457" s="13" t="s">
        <v>53</v>
      </c>
      <c r="C457" s="13">
        <v>8.51</v>
      </c>
      <c r="D457" s="13">
        <v>-4.76</v>
      </c>
      <c r="E457" s="13">
        <v>-5.0599999999999996</v>
      </c>
      <c r="F457" s="13">
        <v>2.63</v>
      </c>
      <c r="G457" s="13">
        <v>5.4</v>
      </c>
      <c r="H457" s="13">
        <v>-0.66</v>
      </c>
      <c r="I457" s="13">
        <v>7.28</v>
      </c>
      <c r="J457" s="13">
        <v>0.31</v>
      </c>
      <c r="K457" s="11">
        <v>23.85</v>
      </c>
      <c r="L457" s="12">
        <v>-11.66</v>
      </c>
      <c r="M457" s="13">
        <v>-8.1999999999999993</v>
      </c>
      <c r="N457" s="13">
        <v>-9.61</v>
      </c>
      <c r="O457" s="13">
        <v>3.39</v>
      </c>
      <c r="P457" s="55">
        <f t="shared" si="84"/>
        <v>2.2920759659462999</v>
      </c>
      <c r="Q457" s="55">
        <f t="shared" si="85"/>
        <v>8.9260808926080895</v>
      </c>
      <c r="R457" s="55">
        <f t="shared" si="86"/>
        <v>-22.481389578163771</v>
      </c>
    </row>
    <row r="458" spans="1:18" ht="15" thickBot="1" x14ac:dyDescent="0.35">
      <c r="A458" s="5" t="s">
        <v>22</v>
      </c>
      <c r="B458" s="13" t="s">
        <v>53</v>
      </c>
      <c r="C458" s="11">
        <v>7.57</v>
      </c>
      <c r="D458" s="13">
        <v>-7.88</v>
      </c>
      <c r="E458" s="13">
        <v>-4.8899999999999997</v>
      </c>
      <c r="F458" s="13">
        <v>-4.22</v>
      </c>
      <c r="G458" s="13">
        <v>-7.51</v>
      </c>
      <c r="H458" s="13">
        <v>-4.24</v>
      </c>
      <c r="I458" s="13">
        <v>-3.73</v>
      </c>
      <c r="J458" s="13">
        <v>4.3499999999999996</v>
      </c>
      <c r="K458" s="13">
        <v>-4.26</v>
      </c>
      <c r="L458" s="12">
        <v>-9.3699999999999992</v>
      </c>
      <c r="M458" s="13">
        <v>-8.19</v>
      </c>
      <c r="N458" s="13">
        <v>0.51</v>
      </c>
      <c r="O458" s="13">
        <v>-6.21</v>
      </c>
      <c r="P458" s="55">
        <f t="shared" si="84"/>
        <v>6.1427280939476061</v>
      </c>
      <c r="Q458" s="55">
        <f t="shared" si="85"/>
        <v>-35.976025064705084</v>
      </c>
      <c r="R458" s="55">
        <f t="shared" si="86"/>
        <v>-16.740478299379983</v>
      </c>
    </row>
    <row r="459" spans="1:18" ht="15" thickBot="1" x14ac:dyDescent="0.35">
      <c r="A459" s="5" t="s">
        <v>23</v>
      </c>
      <c r="B459" s="13" t="s">
        <v>53</v>
      </c>
      <c r="C459" s="13">
        <v>3.19</v>
      </c>
      <c r="D459" s="13">
        <v>-6.5</v>
      </c>
      <c r="E459" s="13">
        <v>-6.01</v>
      </c>
      <c r="F459" s="11">
        <v>3.3</v>
      </c>
      <c r="G459" s="13">
        <v>-1.57</v>
      </c>
      <c r="H459" s="13">
        <v>1.1599999999999999</v>
      </c>
      <c r="I459" s="13">
        <v>1.99</v>
      </c>
      <c r="J459" s="13">
        <v>-0.57999999999999996</v>
      </c>
      <c r="K459" s="13">
        <v>1.21</v>
      </c>
      <c r="L459" s="13">
        <v>-8.52</v>
      </c>
      <c r="M459" s="12">
        <v>-11.98</v>
      </c>
      <c r="N459" s="13">
        <v>0.05</v>
      </c>
      <c r="O459" s="13">
        <v>-3.15</v>
      </c>
      <c r="P459" s="55">
        <f t="shared" si="84"/>
        <v>-5.4930972214131764</v>
      </c>
      <c r="Q459" s="55">
        <f t="shared" si="85"/>
        <v>-29.433256491670654</v>
      </c>
      <c r="R459" s="55">
        <f t="shared" si="86"/>
        <v>-26.267951281585166</v>
      </c>
    </row>
    <row r="460" spans="1:18" ht="15" thickBot="1" x14ac:dyDescent="0.35">
      <c r="A460" s="5" t="s">
        <v>24</v>
      </c>
      <c r="B460" s="13" t="s">
        <v>53</v>
      </c>
      <c r="C460" s="13">
        <v>4.95</v>
      </c>
      <c r="D460" s="13">
        <v>-7.04</v>
      </c>
      <c r="E460" s="11">
        <v>10.36</v>
      </c>
      <c r="F460" s="13">
        <v>-3.67</v>
      </c>
      <c r="G460" s="13">
        <v>-0.72</v>
      </c>
      <c r="H460" s="12">
        <v>-10.65</v>
      </c>
      <c r="I460" s="13">
        <v>-1.35</v>
      </c>
      <c r="J460" s="13">
        <v>4.4000000000000004</v>
      </c>
      <c r="K460" s="13">
        <v>-10.62</v>
      </c>
      <c r="L460" s="13">
        <v>-7.65</v>
      </c>
      <c r="M460" s="13">
        <v>-9.23</v>
      </c>
      <c r="N460" s="13">
        <v>5</v>
      </c>
      <c r="O460" s="13">
        <v>-3.89</v>
      </c>
      <c r="P460" s="55">
        <f t="shared" si="84"/>
        <v>-0.86612690642063639</v>
      </c>
      <c r="Q460" s="55">
        <f t="shared" si="85"/>
        <v>-28.976123027114532</v>
      </c>
      <c r="R460" s="55">
        <f t="shared" si="86"/>
        <v>-16.135712010194332</v>
      </c>
    </row>
    <row r="461" spans="1:18" ht="23.4" thickBot="1" x14ac:dyDescent="0.35">
      <c r="A461" s="17" t="s">
        <v>25</v>
      </c>
      <c r="B461" s="21" t="s">
        <v>54</v>
      </c>
      <c r="C461" s="22">
        <v>6.86</v>
      </c>
      <c r="D461" s="21">
        <v>-7.07</v>
      </c>
      <c r="E461" s="21">
        <v>-4.97</v>
      </c>
      <c r="F461" s="21">
        <v>4.05</v>
      </c>
      <c r="G461" s="21">
        <v>-1.44</v>
      </c>
      <c r="H461" s="21">
        <v>-1.24</v>
      </c>
      <c r="I461" s="21">
        <v>1.49</v>
      </c>
      <c r="J461" s="21">
        <v>2.25</v>
      </c>
      <c r="K461" s="21">
        <v>-1.1399999999999999</v>
      </c>
      <c r="L461" s="21">
        <v>-7.06</v>
      </c>
      <c r="M461" s="24">
        <v>-11.17</v>
      </c>
      <c r="N461" s="21">
        <v>-0.67</v>
      </c>
      <c r="O461" s="21">
        <v>-3.61</v>
      </c>
      <c r="P461" s="53">
        <f t="shared" si="84"/>
        <v>-2.5004276228832669</v>
      </c>
      <c r="Q461" s="53">
        <f t="shared" si="85"/>
        <v>-24.421113535275612</v>
      </c>
      <c r="R461" s="53">
        <f t="shared" si="86"/>
        <v>-22.9253481825669</v>
      </c>
    </row>
    <row r="462" spans="1:18" ht="15" thickBot="1" x14ac:dyDescent="0.35">
      <c r="A462" s="19" t="s">
        <v>26</v>
      </c>
      <c r="B462" s="21" t="s">
        <v>54</v>
      </c>
      <c r="C462" s="22">
        <v>1.39</v>
      </c>
      <c r="D462" s="21">
        <v>-5.82</v>
      </c>
      <c r="E462" s="21">
        <v>-3.73</v>
      </c>
      <c r="F462" s="21">
        <v>-2.42</v>
      </c>
      <c r="G462" s="21">
        <v>-0.56999999999999995</v>
      </c>
      <c r="H462" s="21">
        <v>-2.13</v>
      </c>
      <c r="I462" s="21">
        <v>-4.6399999999999997</v>
      </c>
      <c r="J462" s="21">
        <v>-1.1200000000000001</v>
      </c>
      <c r="K462" s="21">
        <v>-0.83</v>
      </c>
      <c r="L462" s="21">
        <v>-4.17</v>
      </c>
      <c r="M462" s="24">
        <v>-8.61</v>
      </c>
      <c r="N462" s="21">
        <v>-3.29</v>
      </c>
      <c r="O462" s="21">
        <v>-2.69</v>
      </c>
      <c r="P462" s="53">
        <f t="shared" si="84"/>
        <v>-1.6830780379618313</v>
      </c>
      <c r="Q462" s="53">
        <f t="shared" si="85"/>
        <v>-33.852327705834135</v>
      </c>
      <c r="R462" s="54">
        <f t="shared" si="86"/>
        <v>-18.968233132055655</v>
      </c>
    </row>
    <row r="463" spans="1:18" x14ac:dyDescent="0.3">
      <c r="A463" s="117" t="s">
        <v>56</v>
      </c>
      <c r="B463" s="117"/>
      <c r="C463" s="117"/>
      <c r="D463" s="117"/>
      <c r="E463" s="117"/>
      <c r="F463" s="117"/>
      <c r="G463" s="117"/>
      <c r="H463" s="117"/>
      <c r="I463" s="117"/>
      <c r="J463" s="117"/>
      <c r="K463" s="117"/>
      <c r="L463" s="117"/>
      <c r="M463" s="117"/>
      <c r="N463" s="117"/>
      <c r="O463" s="117"/>
      <c r="P463" s="117"/>
      <c r="Q463" s="117"/>
      <c r="R463" s="117"/>
    </row>
    <row r="464" spans="1:18" x14ac:dyDescent="0.3">
      <c r="A464" s="118" t="s">
        <v>46</v>
      </c>
      <c r="B464" s="118"/>
      <c r="C464" s="118"/>
      <c r="D464" s="118"/>
      <c r="E464" s="118"/>
      <c r="F464" s="118"/>
      <c r="G464" s="118"/>
      <c r="H464" s="118"/>
      <c r="I464" s="118"/>
      <c r="J464" s="118"/>
      <c r="K464" s="118"/>
      <c r="L464" s="118"/>
      <c r="M464" s="118"/>
      <c r="N464" s="118"/>
      <c r="O464" s="118"/>
      <c r="P464" s="118"/>
      <c r="Q464" s="118"/>
      <c r="R464" s="42"/>
    </row>
  </sheetData>
  <mergeCells count="72">
    <mergeCell ref="A409:M409"/>
    <mergeCell ref="A437:N437"/>
    <mergeCell ref="A463:R463"/>
    <mergeCell ref="A464:Q464"/>
    <mergeCell ref="A293:Q293"/>
    <mergeCell ref="A321:N321"/>
    <mergeCell ref="A348:R348"/>
    <mergeCell ref="A349:O349"/>
    <mergeCell ref="A351:Q351"/>
    <mergeCell ref="A381:M381"/>
    <mergeCell ref="M322:M323"/>
    <mergeCell ref="N322:N323"/>
    <mergeCell ref="O322:O323"/>
    <mergeCell ref="Q322:Q323"/>
    <mergeCell ref="R322:R323"/>
    <mergeCell ref="P322:P323"/>
    <mergeCell ref="A265:O265"/>
    <mergeCell ref="A113:Q113"/>
    <mergeCell ref="A114:Q114"/>
    <mergeCell ref="A117:Q117"/>
    <mergeCell ref="A147:O147"/>
    <mergeCell ref="A174:Q174"/>
    <mergeCell ref="A175:N175"/>
    <mergeCell ref="A203:N203"/>
    <mergeCell ref="A229:Q229"/>
    <mergeCell ref="A230:O230"/>
    <mergeCell ref="A233:O233"/>
    <mergeCell ref="A263:Q263"/>
    <mergeCell ref="A1:Q1"/>
    <mergeCell ref="A31:Q31"/>
    <mergeCell ref="A59:Q59"/>
    <mergeCell ref="A87:Q87"/>
    <mergeCell ref="G322:G323"/>
    <mergeCell ref="H322:H323"/>
    <mergeCell ref="I322:I323"/>
    <mergeCell ref="J322:J323"/>
    <mergeCell ref="K322:K323"/>
    <mergeCell ref="L322:L323"/>
    <mergeCell ref="A322:A323"/>
    <mergeCell ref="B322:B323"/>
    <mergeCell ref="C322:C323"/>
    <mergeCell ref="D322:D323"/>
    <mergeCell ref="E322:E323"/>
    <mergeCell ref="F322:F323"/>
    <mergeCell ref="S381:AE381"/>
    <mergeCell ref="T119:Y119"/>
    <mergeCell ref="T120:U120"/>
    <mergeCell ref="T121:T141"/>
    <mergeCell ref="T235:Y235"/>
    <mergeCell ref="T236:U236"/>
    <mergeCell ref="T237:T257"/>
    <mergeCell ref="Z235:AE235"/>
    <mergeCell ref="Z236:AA236"/>
    <mergeCell ref="Z237:Z240"/>
    <mergeCell ref="T353:Y353"/>
    <mergeCell ref="T354:U354"/>
    <mergeCell ref="T355:T375"/>
    <mergeCell ref="Z353:AE353"/>
    <mergeCell ref="Z354:AA354"/>
    <mergeCell ref="Z355:Z358"/>
    <mergeCell ref="S265:AG265"/>
    <mergeCell ref="T3:Y3"/>
    <mergeCell ref="T4:U4"/>
    <mergeCell ref="T5:T25"/>
    <mergeCell ref="AI31:AX31"/>
    <mergeCell ref="S147:AG147"/>
    <mergeCell ref="Z119:AE119"/>
    <mergeCell ref="Z120:AA120"/>
    <mergeCell ref="Z121:Z124"/>
    <mergeCell ref="Z3:AE3"/>
    <mergeCell ref="Z4:AA4"/>
    <mergeCell ref="Z5:Z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6"/>
  <sheetViews>
    <sheetView workbookViewId="0">
      <selection activeCell="N91" sqref="N91"/>
    </sheetView>
  </sheetViews>
  <sheetFormatPr defaultRowHeight="14.4" x14ac:dyDescent="0.3"/>
  <cols>
    <col min="1" max="1" width="19" customWidth="1"/>
  </cols>
  <sheetData>
    <row r="1" spans="1:17" ht="15.6" x14ac:dyDescent="0.3">
      <c r="A1" s="112" t="s">
        <v>47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</row>
    <row r="2" spans="1:17" ht="15.6" x14ac:dyDescent="0.3">
      <c r="A2" s="41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</row>
    <row r="3" spans="1:17" ht="16.2" thickBot="1" x14ac:dyDescent="0.35">
      <c r="A3" s="43" t="s">
        <v>48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</row>
    <row r="4" spans="1:17" ht="23.4" thickBot="1" x14ac:dyDescent="0.35">
      <c r="A4" s="3" t="s">
        <v>1</v>
      </c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4">
        <v>2009</v>
      </c>
      <c r="K4" s="4">
        <v>2010</v>
      </c>
      <c r="L4" s="4">
        <v>2011</v>
      </c>
      <c r="M4" s="4">
        <v>2012</v>
      </c>
      <c r="N4" s="4">
        <v>2013</v>
      </c>
      <c r="O4" s="4">
        <v>2014</v>
      </c>
      <c r="P4" s="4"/>
      <c r="Q4" s="4" t="s">
        <v>2</v>
      </c>
    </row>
    <row r="5" spans="1:17" ht="15" thickBot="1" x14ac:dyDescent="0.35">
      <c r="A5" s="5" t="s">
        <v>3</v>
      </c>
      <c r="B5" s="10">
        <v>509</v>
      </c>
      <c r="C5" s="11">
        <v>538</v>
      </c>
      <c r="D5" s="10">
        <v>504</v>
      </c>
      <c r="E5" s="10">
        <v>452</v>
      </c>
      <c r="F5" s="10">
        <v>417</v>
      </c>
      <c r="G5" s="10">
        <v>356</v>
      </c>
      <c r="H5" s="10">
        <v>363</v>
      </c>
      <c r="I5" s="10">
        <v>317</v>
      </c>
      <c r="J5" s="10">
        <v>297</v>
      </c>
      <c r="K5" s="10">
        <v>308</v>
      </c>
      <c r="L5" s="10">
        <v>301</v>
      </c>
      <c r="M5" s="10">
        <v>272</v>
      </c>
      <c r="N5" s="10">
        <v>243</v>
      </c>
      <c r="O5" s="10">
        <v>253</v>
      </c>
      <c r="P5" s="10"/>
      <c r="Q5" s="6">
        <v>5130</v>
      </c>
    </row>
    <row r="6" spans="1:17" ht="15" thickBot="1" x14ac:dyDescent="0.35">
      <c r="A6" s="5" t="s">
        <v>4</v>
      </c>
      <c r="B6" s="10">
        <v>15</v>
      </c>
      <c r="C6" s="11">
        <v>17</v>
      </c>
      <c r="D6" s="10">
        <v>16</v>
      </c>
      <c r="E6" s="11">
        <v>17</v>
      </c>
      <c r="F6" s="10">
        <v>11</v>
      </c>
      <c r="G6" s="10">
        <v>6</v>
      </c>
      <c r="H6" s="10">
        <v>10</v>
      </c>
      <c r="I6" s="10">
        <v>10</v>
      </c>
      <c r="J6" s="10">
        <v>8</v>
      </c>
      <c r="K6" s="10">
        <v>11</v>
      </c>
      <c r="L6" s="10">
        <v>9</v>
      </c>
      <c r="M6" s="10">
        <v>10</v>
      </c>
      <c r="N6" s="12">
        <v>7</v>
      </c>
      <c r="O6" s="10">
        <v>13</v>
      </c>
      <c r="P6" s="10"/>
      <c r="Q6" s="10">
        <v>160</v>
      </c>
    </row>
    <row r="7" spans="1:17" ht="15" thickBot="1" x14ac:dyDescent="0.35">
      <c r="A7" s="5" t="s">
        <v>5</v>
      </c>
      <c r="B7" s="11">
        <v>978</v>
      </c>
      <c r="C7" s="10">
        <v>963</v>
      </c>
      <c r="D7" s="10">
        <v>907</v>
      </c>
      <c r="E7" s="10">
        <v>798</v>
      </c>
      <c r="F7" s="10">
        <v>747</v>
      </c>
      <c r="G7" s="10">
        <v>816</v>
      </c>
      <c r="H7" s="10">
        <v>728</v>
      </c>
      <c r="I7" s="10">
        <v>630</v>
      </c>
      <c r="J7" s="10">
        <v>570</v>
      </c>
      <c r="K7" s="10">
        <v>540</v>
      </c>
      <c r="L7" s="10">
        <v>499</v>
      </c>
      <c r="M7" s="10">
        <v>524</v>
      </c>
      <c r="N7" s="12">
        <v>419</v>
      </c>
      <c r="O7" s="10">
        <v>428</v>
      </c>
      <c r="P7" s="10"/>
      <c r="Q7" s="6">
        <v>9547</v>
      </c>
    </row>
    <row r="8" spans="1:17" ht="15" thickBot="1" x14ac:dyDescent="0.35">
      <c r="A8" s="5" t="s">
        <v>6</v>
      </c>
      <c r="B8" s="11">
        <v>124</v>
      </c>
      <c r="C8" s="10">
        <v>114</v>
      </c>
      <c r="D8" s="10">
        <v>120</v>
      </c>
      <c r="E8" s="10">
        <v>114</v>
      </c>
      <c r="F8" s="10">
        <v>107</v>
      </c>
      <c r="G8" s="10">
        <v>86</v>
      </c>
      <c r="H8" s="10">
        <v>81</v>
      </c>
      <c r="I8" s="10">
        <v>63</v>
      </c>
      <c r="J8" s="10">
        <v>57</v>
      </c>
      <c r="K8" s="12">
        <v>55</v>
      </c>
      <c r="L8" s="12">
        <v>55</v>
      </c>
      <c r="M8" s="10">
        <v>68</v>
      </c>
      <c r="N8" s="12">
        <v>55</v>
      </c>
      <c r="O8" s="10">
        <v>58</v>
      </c>
      <c r="P8" s="10"/>
      <c r="Q8" s="6">
        <v>1157</v>
      </c>
    </row>
    <row r="9" spans="1:17" ht="15" thickBot="1" x14ac:dyDescent="0.35">
      <c r="A9" s="5" t="s">
        <v>7</v>
      </c>
      <c r="B9" s="11">
        <v>646</v>
      </c>
      <c r="C9" s="10">
        <v>596</v>
      </c>
      <c r="D9" s="10">
        <v>631</v>
      </c>
      <c r="E9" s="10">
        <v>511</v>
      </c>
      <c r="F9" s="10">
        <v>513</v>
      </c>
      <c r="G9" s="10">
        <v>511</v>
      </c>
      <c r="H9" s="10">
        <v>493</v>
      </c>
      <c r="I9" s="10">
        <v>420</v>
      </c>
      <c r="J9" s="10">
        <v>325</v>
      </c>
      <c r="K9" s="10">
        <v>369</v>
      </c>
      <c r="L9" s="10">
        <v>352</v>
      </c>
      <c r="M9" s="10">
        <v>344</v>
      </c>
      <c r="N9" s="12">
        <v>286</v>
      </c>
      <c r="O9" s="10">
        <v>306</v>
      </c>
      <c r="P9" s="10"/>
      <c r="Q9" s="6">
        <v>6303</v>
      </c>
    </row>
    <row r="10" spans="1:17" ht="15" thickBot="1" x14ac:dyDescent="0.35">
      <c r="A10" s="5" t="s">
        <v>8</v>
      </c>
      <c r="B10" s="11">
        <v>196</v>
      </c>
      <c r="C10" s="10">
        <v>189</v>
      </c>
      <c r="D10" s="10">
        <v>171</v>
      </c>
      <c r="E10" s="10">
        <v>141</v>
      </c>
      <c r="F10" s="10">
        <v>153</v>
      </c>
      <c r="G10" s="10">
        <v>134</v>
      </c>
      <c r="H10" s="10">
        <v>121</v>
      </c>
      <c r="I10" s="10">
        <v>105</v>
      </c>
      <c r="J10" s="10">
        <v>112</v>
      </c>
      <c r="K10" s="10">
        <v>97</v>
      </c>
      <c r="L10" s="10">
        <v>78</v>
      </c>
      <c r="M10" s="10">
        <v>77</v>
      </c>
      <c r="N10" s="12">
        <v>80</v>
      </c>
      <c r="O10" s="10">
        <v>94</v>
      </c>
      <c r="P10" s="10"/>
      <c r="Q10" s="6">
        <v>1748</v>
      </c>
    </row>
    <row r="11" spans="1:17" ht="15" thickBot="1" x14ac:dyDescent="0.35">
      <c r="A11" s="5" t="s">
        <v>9</v>
      </c>
      <c r="B11" s="11">
        <v>160</v>
      </c>
      <c r="C11" s="10">
        <v>139</v>
      </c>
      <c r="D11" s="10">
        <v>120</v>
      </c>
      <c r="E11" s="10">
        <v>122</v>
      </c>
      <c r="F11" s="10">
        <v>102</v>
      </c>
      <c r="G11" s="10">
        <v>108</v>
      </c>
      <c r="H11" s="10">
        <v>88</v>
      </c>
      <c r="I11" s="10">
        <v>82</v>
      </c>
      <c r="J11" s="10">
        <v>74</v>
      </c>
      <c r="K11" s="10">
        <v>82</v>
      </c>
      <c r="L11" s="10">
        <v>74</v>
      </c>
      <c r="M11" s="10">
        <v>85</v>
      </c>
      <c r="N11" s="10">
        <v>76</v>
      </c>
      <c r="O11" s="12">
        <v>56</v>
      </c>
      <c r="P11" s="12"/>
      <c r="Q11" s="6">
        <v>1368</v>
      </c>
    </row>
    <row r="12" spans="1:17" ht="15" thickBot="1" x14ac:dyDescent="0.35">
      <c r="A12" s="5" t="s">
        <v>10</v>
      </c>
      <c r="B12" s="11">
        <v>746</v>
      </c>
      <c r="C12" s="10">
        <v>718</v>
      </c>
      <c r="D12" s="10">
        <v>704</v>
      </c>
      <c r="E12" s="10">
        <v>616</v>
      </c>
      <c r="F12" s="10">
        <v>585</v>
      </c>
      <c r="G12" s="10">
        <v>506</v>
      </c>
      <c r="H12" s="10">
        <v>484</v>
      </c>
      <c r="I12" s="10">
        <v>490</v>
      </c>
      <c r="J12" s="10">
        <v>396</v>
      </c>
      <c r="K12" s="10">
        <v>383</v>
      </c>
      <c r="L12" s="10">
        <v>382</v>
      </c>
      <c r="M12" s="10">
        <v>362</v>
      </c>
      <c r="N12" s="10">
        <v>330</v>
      </c>
      <c r="O12" s="12">
        <v>313</v>
      </c>
      <c r="P12" s="12"/>
      <c r="Q12" s="6">
        <v>7015</v>
      </c>
    </row>
    <row r="13" spans="1:17" ht="15" thickBot="1" x14ac:dyDescent="0.35">
      <c r="A13" s="14" t="s">
        <v>11</v>
      </c>
      <c r="B13" s="34">
        <v>3374</v>
      </c>
      <c r="C13" s="15">
        <v>3274</v>
      </c>
      <c r="D13" s="15">
        <v>3173</v>
      </c>
      <c r="E13" s="15">
        <v>2771</v>
      </c>
      <c r="F13" s="15">
        <v>2635</v>
      </c>
      <c r="G13" s="15">
        <v>2523</v>
      </c>
      <c r="H13" s="15">
        <v>2368</v>
      </c>
      <c r="I13" s="15">
        <v>2117</v>
      </c>
      <c r="J13" s="15">
        <v>1839</v>
      </c>
      <c r="K13" s="15">
        <v>1845</v>
      </c>
      <c r="L13" s="15">
        <v>1750</v>
      </c>
      <c r="M13" s="15">
        <v>1742</v>
      </c>
      <c r="N13" s="18">
        <v>1496</v>
      </c>
      <c r="O13" s="15">
        <v>1521</v>
      </c>
      <c r="P13" s="15"/>
      <c r="Q13" s="15">
        <v>32428</v>
      </c>
    </row>
    <row r="14" spans="1:17" ht="15" thickBot="1" x14ac:dyDescent="0.35">
      <c r="A14" s="5" t="s">
        <v>12</v>
      </c>
      <c r="B14" s="11">
        <v>474</v>
      </c>
      <c r="C14" s="10">
        <v>445</v>
      </c>
      <c r="D14" s="10">
        <v>399</v>
      </c>
      <c r="E14" s="10">
        <v>377</v>
      </c>
      <c r="F14" s="10">
        <v>338</v>
      </c>
      <c r="G14" s="10">
        <v>338</v>
      </c>
      <c r="H14" s="10">
        <v>303</v>
      </c>
      <c r="I14" s="10">
        <v>282</v>
      </c>
      <c r="J14" s="10">
        <v>265</v>
      </c>
      <c r="K14" s="10">
        <v>289</v>
      </c>
      <c r="L14" s="10">
        <v>260</v>
      </c>
      <c r="M14" s="10">
        <v>246</v>
      </c>
      <c r="N14" s="12">
        <v>216</v>
      </c>
      <c r="O14" s="10">
        <v>241</v>
      </c>
      <c r="P14" s="10"/>
      <c r="Q14" s="6">
        <v>4473</v>
      </c>
    </row>
    <row r="15" spans="1:17" ht="15" thickBot="1" x14ac:dyDescent="0.35">
      <c r="A15" s="5" t="s">
        <v>13</v>
      </c>
      <c r="B15" s="11">
        <v>115</v>
      </c>
      <c r="C15" s="10">
        <v>105</v>
      </c>
      <c r="D15" s="10">
        <v>110</v>
      </c>
      <c r="E15" s="10">
        <v>99</v>
      </c>
      <c r="F15" s="10">
        <v>87</v>
      </c>
      <c r="G15" s="10">
        <v>99</v>
      </c>
      <c r="H15" s="10">
        <v>86</v>
      </c>
      <c r="I15" s="10">
        <v>79</v>
      </c>
      <c r="J15" s="10">
        <v>70</v>
      </c>
      <c r="K15" s="10">
        <v>74</v>
      </c>
      <c r="L15" s="10">
        <v>59</v>
      </c>
      <c r="M15" s="10">
        <v>48</v>
      </c>
      <c r="N15" s="10">
        <v>57</v>
      </c>
      <c r="O15" s="12">
        <v>45</v>
      </c>
      <c r="P15" s="12"/>
      <c r="Q15" s="6">
        <v>1133</v>
      </c>
    </row>
    <row r="16" spans="1:17" ht="15" thickBot="1" x14ac:dyDescent="0.35">
      <c r="A16" s="5" t="s">
        <v>14</v>
      </c>
      <c r="B16" s="11">
        <v>200</v>
      </c>
      <c r="C16" s="10">
        <v>194</v>
      </c>
      <c r="D16" s="10">
        <v>166</v>
      </c>
      <c r="E16" s="10">
        <v>170</v>
      </c>
      <c r="F16" s="10">
        <v>137</v>
      </c>
      <c r="G16" s="10">
        <v>164</v>
      </c>
      <c r="H16" s="10">
        <v>138</v>
      </c>
      <c r="I16" s="10">
        <v>125</v>
      </c>
      <c r="J16" s="10">
        <v>113</v>
      </c>
      <c r="K16" s="10">
        <v>106</v>
      </c>
      <c r="L16" s="10">
        <v>120</v>
      </c>
      <c r="M16" s="10">
        <v>95</v>
      </c>
      <c r="N16" s="12">
        <v>79</v>
      </c>
      <c r="O16" s="10">
        <v>98</v>
      </c>
      <c r="P16" s="10"/>
      <c r="Q16" s="6">
        <v>1905</v>
      </c>
    </row>
    <row r="17" spans="1:17" ht="15" thickBot="1" x14ac:dyDescent="0.35">
      <c r="A17" s="5" t="s">
        <v>15</v>
      </c>
      <c r="B17" s="10">
        <v>685</v>
      </c>
      <c r="C17" s="11">
        <v>706</v>
      </c>
      <c r="D17" s="10">
        <v>524</v>
      </c>
      <c r="E17" s="10">
        <v>588</v>
      </c>
      <c r="F17" s="10">
        <v>552</v>
      </c>
      <c r="G17" s="10">
        <v>519</v>
      </c>
      <c r="H17" s="10">
        <v>485</v>
      </c>
      <c r="I17" s="10">
        <v>465</v>
      </c>
      <c r="J17" s="10">
        <v>470</v>
      </c>
      <c r="K17" s="10">
        <v>424</v>
      </c>
      <c r="L17" s="10">
        <v>398</v>
      </c>
      <c r="M17" s="10">
        <v>366</v>
      </c>
      <c r="N17" s="10">
        <v>349</v>
      </c>
      <c r="O17" s="12">
        <v>345</v>
      </c>
      <c r="P17" s="12"/>
      <c r="Q17" s="6">
        <v>6876</v>
      </c>
    </row>
    <row r="18" spans="1:17" ht="15" thickBot="1" x14ac:dyDescent="0.35">
      <c r="A18" s="14" t="s">
        <v>16</v>
      </c>
      <c r="B18" s="34">
        <v>1474</v>
      </c>
      <c r="C18" s="16">
        <v>1450</v>
      </c>
      <c r="D18" s="15">
        <v>1199</v>
      </c>
      <c r="E18" s="15">
        <v>1234</v>
      </c>
      <c r="F18" s="15">
        <v>1114</v>
      </c>
      <c r="G18" s="15">
        <v>1120</v>
      </c>
      <c r="H18" s="15">
        <v>1012</v>
      </c>
      <c r="I18" s="23">
        <v>951</v>
      </c>
      <c r="J18" s="23">
        <v>918</v>
      </c>
      <c r="K18" s="23">
        <v>893</v>
      </c>
      <c r="L18" s="23">
        <v>837</v>
      </c>
      <c r="M18" s="23">
        <v>755</v>
      </c>
      <c r="N18" s="24">
        <v>701</v>
      </c>
      <c r="O18" s="23">
        <v>729</v>
      </c>
      <c r="P18" s="23"/>
      <c r="Q18" s="15">
        <v>14387</v>
      </c>
    </row>
    <row r="19" spans="1:17" ht="15" thickBot="1" x14ac:dyDescent="0.35">
      <c r="A19" s="5" t="s">
        <v>17</v>
      </c>
      <c r="B19" s="11">
        <v>152</v>
      </c>
      <c r="C19" s="10">
        <v>165</v>
      </c>
      <c r="D19" s="10">
        <v>140</v>
      </c>
      <c r="E19" s="10">
        <v>131</v>
      </c>
      <c r="F19" s="10">
        <v>114</v>
      </c>
      <c r="G19" s="10">
        <v>151</v>
      </c>
      <c r="H19" s="10">
        <v>108</v>
      </c>
      <c r="I19" s="10">
        <v>89</v>
      </c>
      <c r="J19" s="10">
        <v>89</v>
      </c>
      <c r="K19" s="10">
        <v>78</v>
      </c>
      <c r="L19" s="10">
        <v>78</v>
      </c>
      <c r="M19" s="10">
        <v>86</v>
      </c>
      <c r="N19" s="12">
        <v>67</v>
      </c>
      <c r="O19" s="10">
        <v>72</v>
      </c>
      <c r="P19" s="10"/>
      <c r="Q19" s="6">
        <v>1520</v>
      </c>
    </row>
    <row r="20" spans="1:17" ht="15" thickBot="1" x14ac:dyDescent="0.35">
      <c r="A20" s="5" t="s">
        <v>18</v>
      </c>
      <c r="B20" s="11">
        <v>31</v>
      </c>
      <c r="C20" s="10">
        <v>27</v>
      </c>
      <c r="D20" s="10">
        <v>36</v>
      </c>
      <c r="E20" s="10">
        <v>20</v>
      </c>
      <c r="F20" s="10">
        <v>26</v>
      </c>
      <c r="G20" s="10">
        <v>28</v>
      </c>
      <c r="H20" s="12">
        <v>16</v>
      </c>
      <c r="I20" s="10">
        <v>26</v>
      </c>
      <c r="J20" s="10">
        <v>18</v>
      </c>
      <c r="K20" s="10">
        <v>27</v>
      </c>
      <c r="L20" s="10">
        <v>18</v>
      </c>
      <c r="M20" s="13">
        <v>17</v>
      </c>
      <c r="N20" s="10">
        <v>22</v>
      </c>
      <c r="O20" s="10">
        <v>25</v>
      </c>
      <c r="P20" s="10"/>
      <c r="Q20" s="10">
        <v>337</v>
      </c>
    </row>
    <row r="21" spans="1:17" ht="15" thickBot="1" x14ac:dyDescent="0.35">
      <c r="A21" s="5" t="s">
        <v>19</v>
      </c>
      <c r="B21" s="11">
        <v>321</v>
      </c>
      <c r="C21" s="10">
        <v>298</v>
      </c>
      <c r="D21" s="10">
        <v>340</v>
      </c>
      <c r="E21" s="10">
        <v>350</v>
      </c>
      <c r="F21" s="10">
        <v>329</v>
      </c>
      <c r="G21" s="10">
        <v>291</v>
      </c>
      <c r="H21" s="10">
        <v>286</v>
      </c>
      <c r="I21" s="10">
        <v>298</v>
      </c>
      <c r="J21" s="10">
        <v>266</v>
      </c>
      <c r="K21" s="10">
        <v>235</v>
      </c>
      <c r="L21" s="10">
        <v>232</v>
      </c>
      <c r="M21" s="10">
        <v>229</v>
      </c>
      <c r="N21" s="10">
        <v>213</v>
      </c>
      <c r="O21" s="12">
        <v>208</v>
      </c>
      <c r="P21" s="12"/>
      <c r="Q21" s="6">
        <v>3896</v>
      </c>
    </row>
    <row r="22" spans="1:17" ht="15" thickBot="1" x14ac:dyDescent="0.35">
      <c r="A22" s="5" t="s">
        <v>20</v>
      </c>
      <c r="B22" s="10">
        <v>384</v>
      </c>
      <c r="C22" s="10">
        <v>384</v>
      </c>
      <c r="D22" s="11">
        <v>391</v>
      </c>
      <c r="E22" s="10">
        <v>382</v>
      </c>
      <c r="F22" s="10">
        <v>372</v>
      </c>
      <c r="G22" s="10">
        <v>369</v>
      </c>
      <c r="H22" s="10">
        <v>328</v>
      </c>
      <c r="I22" s="10">
        <v>305</v>
      </c>
      <c r="J22" s="10">
        <v>265</v>
      </c>
      <c r="K22" s="10">
        <v>265</v>
      </c>
      <c r="L22" s="10">
        <v>243</v>
      </c>
      <c r="M22" s="10">
        <v>232</v>
      </c>
      <c r="N22" s="10">
        <v>214</v>
      </c>
      <c r="O22" s="12">
        <v>209</v>
      </c>
      <c r="P22" s="12"/>
      <c r="Q22" s="6">
        <v>4343</v>
      </c>
    </row>
    <row r="23" spans="1:17" ht="15" thickBot="1" x14ac:dyDescent="0.35">
      <c r="A23" s="5" t="s">
        <v>21</v>
      </c>
      <c r="B23" s="11">
        <v>53</v>
      </c>
      <c r="C23" s="10">
        <v>51</v>
      </c>
      <c r="D23" s="10">
        <v>46</v>
      </c>
      <c r="E23" s="10">
        <v>37</v>
      </c>
      <c r="F23" s="10">
        <v>51</v>
      </c>
      <c r="G23" s="11">
        <v>53</v>
      </c>
      <c r="H23" s="10">
        <v>32</v>
      </c>
      <c r="I23" s="10">
        <v>30</v>
      </c>
      <c r="J23" s="10">
        <v>41</v>
      </c>
      <c r="K23" s="10">
        <v>45</v>
      </c>
      <c r="L23" s="10">
        <v>31</v>
      </c>
      <c r="M23" s="10">
        <v>42</v>
      </c>
      <c r="N23" s="12">
        <v>20</v>
      </c>
      <c r="O23" s="10">
        <v>39</v>
      </c>
      <c r="P23" s="10"/>
      <c r="Q23" s="10">
        <v>571</v>
      </c>
    </row>
    <row r="24" spans="1:17" ht="15" thickBot="1" x14ac:dyDescent="0.35">
      <c r="A24" s="5" t="s">
        <v>22</v>
      </c>
      <c r="B24" s="10">
        <v>138</v>
      </c>
      <c r="C24" s="10">
        <v>149</v>
      </c>
      <c r="D24" s="10">
        <v>143</v>
      </c>
      <c r="E24" s="10">
        <v>132</v>
      </c>
      <c r="F24" s="10">
        <v>141</v>
      </c>
      <c r="G24" s="11">
        <v>153</v>
      </c>
      <c r="H24" s="10">
        <v>116</v>
      </c>
      <c r="I24" s="10">
        <v>106</v>
      </c>
      <c r="J24" s="10">
        <v>119</v>
      </c>
      <c r="K24" s="10">
        <v>126</v>
      </c>
      <c r="L24" s="10">
        <v>89</v>
      </c>
      <c r="M24" s="10">
        <v>111</v>
      </c>
      <c r="N24" s="12">
        <v>88</v>
      </c>
      <c r="O24" s="10">
        <v>89</v>
      </c>
      <c r="P24" s="10"/>
      <c r="Q24" s="6">
        <v>1700</v>
      </c>
    </row>
    <row r="25" spans="1:17" ht="15" thickBot="1" x14ac:dyDescent="0.35">
      <c r="A25" s="5" t="s">
        <v>23</v>
      </c>
      <c r="B25" s="10">
        <v>333</v>
      </c>
      <c r="C25" s="11">
        <v>363</v>
      </c>
      <c r="D25" s="10">
        <v>315</v>
      </c>
      <c r="E25" s="10">
        <v>346</v>
      </c>
      <c r="F25" s="10">
        <v>343</v>
      </c>
      <c r="G25" s="10">
        <v>337</v>
      </c>
      <c r="H25" s="10">
        <v>312</v>
      </c>
      <c r="I25" s="10">
        <v>329</v>
      </c>
      <c r="J25" s="10">
        <v>301</v>
      </c>
      <c r="K25" s="10">
        <v>260</v>
      </c>
      <c r="L25" s="10">
        <v>247</v>
      </c>
      <c r="M25" s="10">
        <v>211</v>
      </c>
      <c r="N25" s="10">
        <v>229</v>
      </c>
      <c r="O25" s="12">
        <v>192</v>
      </c>
      <c r="P25" s="12"/>
      <c r="Q25" s="6">
        <v>4118</v>
      </c>
    </row>
    <row r="26" spans="1:17" ht="15" thickBot="1" x14ac:dyDescent="0.35">
      <c r="A26" s="5" t="s">
        <v>24</v>
      </c>
      <c r="B26" s="11">
        <v>195</v>
      </c>
      <c r="C26" s="10">
        <v>171</v>
      </c>
      <c r="D26" s="10">
        <v>146</v>
      </c>
      <c r="E26" s="10">
        <v>145</v>
      </c>
      <c r="F26" s="10">
        <v>146</v>
      </c>
      <c r="G26" s="10">
        <v>153</v>
      </c>
      <c r="H26" s="10">
        <v>140</v>
      </c>
      <c r="I26" s="10">
        <v>113</v>
      </c>
      <c r="J26" s="10">
        <v>117</v>
      </c>
      <c r="K26" s="10">
        <v>97</v>
      </c>
      <c r="L26" s="10">
        <v>91</v>
      </c>
      <c r="M26" s="10">
        <v>90</v>
      </c>
      <c r="N26" s="10">
        <v>111</v>
      </c>
      <c r="O26" s="12">
        <v>91</v>
      </c>
      <c r="P26" s="12"/>
      <c r="Q26" s="6">
        <v>1806</v>
      </c>
    </row>
    <row r="27" spans="1:17" ht="23.4" thickBot="1" x14ac:dyDescent="0.35">
      <c r="A27" s="17" t="s">
        <v>25</v>
      </c>
      <c r="B27" s="15">
        <v>1607</v>
      </c>
      <c r="C27" s="34">
        <v>1608</v>
      </c>
      <c r="D27" s="15">
        <v>1557</v>
      </c>
      <c r="E27" s="15">
        <v>1543</v>
      </c>
      <c r="F27" s="15">
        <v>1522</v>
      </c>
      <c r="G27" s="15">
        <v>1535</v>
      </c>
      <c r="H27" s="15">
        <v>1338</v>
      </c>
      <c r="I27" s="15">
        <v>1296</v>
      </c>
      <c r="J27" s="15">
        <v>1216</v>
      </c>
      <c r="K27" s="15">
        <v>1133</v>
      </c>
      <c r="L27" s="15">
        <v>1029</v>
      </c>
      <c r="M27" s="15">
        <v>1018</v>
      </c>
      <c r="N27" s="23">
        <v>964</v>
      </c>
      <c r="O27" s="24">
        <v>925</v>
      </c>
      <c r="P27" s="24"/>
      <c r="Q27" s="15">
        <v>18291</v>
      </c>
    </row>
    <row r="28" spans="1:17" ht="15" thickBot="1" x14ac:dyDescent="0.35">
      <c r="A28" s="19" t="s">
        <v>26</v>
      </c>
      <c r="B28" s="34">
        <v>6455</v>
      </c>
      <c r="C28" s="15">
        <v>6332</v>
      </c>
      <c r="D28" s="15">
        <v>5929</v>
      </c>
      <c r="E28" s="15">
        <v>5548</v>
      </c>
      <c r="F28" s="15">
        <v>5271</v>
      </c>
      <c r="G28" s="15">
        <v>5178</v>
      </c>
      <c r="H28" s="15">
        <v>4718</v>
      </c>
      <c r="I28" s="15">
        <v>4364</v>
      </c>
      <c r="J28" s="15">
        <v>3973</v>
      </c>
      <c r="K28" s="15">
        <v>3871</v>
      </c>
      <c r="L28" s="15">
        <v>3616</v>
      </c>
      <c r="M28" s="15">
        <v>3515</v>
      </c>
      <c r="N28" s="18">
        <v>3161</v>
      </c>
      <c r="O28" s="15">
        <v>3175</v>
      </c>
      <c r="P28" s="15"/>
      <c r="Q28" s="20">
        <v>65106</v>
      </c>
    </row>
    <row r="30" spans="1:17" ht="15.6" x14ac:dyDescent="0.3">
      <c r="A30" s="2"/>
    </row>
    <row r="31" spans="1:17" ht="16.2" thickBot="1" x14ac:dyDescent="0.35">
      <c r="A31" s="98" t="s">
        <v>27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51"/>
    </row>
    <row r="32" spans="1:17" ht="15" thickBot="1" x14ac:dyDescent="0.35">
      <c r="A32" s="3" t="s">
        <v>1</v>
      </c>
      <c r="B32" s="4">
        <v>2001</v>
      </c>
      <c r="C32" s="4">
        <v>2002</v>
      </c>
      <c r="D32" s="4">
        <v>2003</v>
      </c>
      <c r="E32" s="4">
        <v>2004</v>
      </c>
      <c r="F32" s="4">
        <v>2005</v>
      </c>
      <c r="G32" s="4">
        <v>2006</v>
      </c>
      <c r="H32" s="4">
        <v>2007</v>
      </c>
      <c r="I32" s="4">
        <v>2008</v>
      </c>
      <c r="J32" s="4">
        <v>2009</v>
      </c>
      <c r="K32" s="4">
        <v>2010</v>
      </c>
      <c r="L32" s="4">
        <v>2011</v>
      </c>
      <c r="M32" s="4">
        <v>2012</v>
      </c>
      <c r="N32" s="4">
        <v>2013</v>
      </c>
      <c r="O32" s="4">
        <v>2014</v>
      </c>
      <c r="P32" s="4"/>
      <c r="Q32" s="4" t="s">
        <v>26</v>
      </c>
    </row>
    <row r="33" spans="1:17" ht="15" thickBot="1" x14ac:dyDescent="0.35">
      <c r="A33" s="5" t="s">
        <v>3</v>
      </c>
      <c r="B33" s="13">
        <v>9.92</v>
      </c>
      <c r="C33" s="11">
        <v>10.49</v>
      </c>
      <c r="D33" s="13">
        <v>9.82</v>
      </c>
      <c r="E33" s="13">
        <v>8.81</v>
      </c>
      <c r="F33" s="13">
        <v>8.1300000000000008</v>
      </c>
      <c r="G33" s="13">
        <v>6.94</v>
      </c>
      <c r="H33" s="13">
        <v>7.08</v>
      </c>
      <c r="I33" s="13">
        <v>6.18</v>
      </c>
      <c r="J33" s="13">
        <v>5.79</v>
      </c>
      <c r="K33" s="13">
        <v>6</v>
      </c>
      <c r="L33" s="13">
        <v>5.87</v>
      </c>
      <c r="M33" s="13">
        <v>5.3</v>
      </c>
      <c r="N33" s="12">
        <v>4.74</v>
      </c>
      <c r="O33" s="13">
        <v>4.93</v>
      </c>
      <c r="P33" s="13"/>
      <c r="Q33" s="21">
        <v>100</v>
      </c>
    </row>
    <row r="34" spans="1:17" ht="15" thickBot="1" x14ac:dyDescent="0.35">
      <c r="A34" s="5" t="s">
        <v>4</v>
      </c>
      <c r="B34" s="13">
        <v>9.3800000000000008</v>
      </c>
      <c r="C34" s="11">
        <v>10.63</v>
      </c>
      <c r="D34" s="13">
        <v>10</v>
      </c>
      <c r="E34" s="13">
        <v>10.63</v>
      </c>
      <c r="F34" s="13">
        <v>6.88</v>
      </c>
      <c r="G34" s="12">
        <v>3.75</v>
      </c>
      <c r="H34" s="13">
        <v>6.25</v>
      </c>
      <c r="I34" s="13">
        <v>6.25</v>
      </c>
      <c r="J34" s="13">
        <v>5</v>
      </c>
      <c r="K34" s="13">
        <v>6.88</v>
      </c>
      <c r="L34" s="13">
        <v>5.63</v>
      </c>
      <c r="M34" s="13">
        <v>6.25</v>
      </c>
      <c r="N34" s="13">
        <v>4.38</v>
      </c>
      <c r="O34" s="13">
        <v>8.1300000000000008</v>
      </c>
      <c r="P34" s="13"/>
      <c r="Q34" s="21">
        <v>100</v>
      </c>
    </row>
    <row r="35" spans="1:17" ht="15" thickBot="1" x14ac:dyDescent="0.35">
      <c r="A35" s="5" t="s">
        <v>5</v>
      </c>
      <c r="B35" s="11">
        <v>10.24</v>
      </c>
      <c r="C35" s="13">
        <v>10.09</v>
      </c>
      <c r="D35" s="13">
        <v>9.5</v>
      </c>
      <c r="E35" s="13">
        <v>8.36</v>
      </c>
      <c r="F35" s="13">
        <v>7.82</v>
      </c>
      <c r="G35" s="13">
        <v>8.5500000000000007</v>
      </c>
      <c r="H35" s="13">
        <v>7.63</v>
      </c>
      <c r="I35" s="13">
        <v>6.6</v>
      </c>
      <c r="J35" s="13">
        <v>5.97</v>
      </c>
      <c r="K35" s="13">
        <v>5.66</v>
      </c>
      <c r="L35" s="13">
        <v>5.23</v>
      </c>
      <c r="M35" s="13">
        <v>5.49</v>
      </c>
      <c r="N35" s="12">
        <v>4.3899999999999997</v>
      </c>
      <c r="O35" s="13">
        <v>4.4800000000000004</v>
      </c>
      <c r="P35" s="13"/>
      <c r="Q35" s="21">
        <v>100</v>
      </c>
    </row>
    <row r="36" spans="1:17" ht="15" thickBot="1" x14ac:dyDescent="0.35">
      <c r="A36" s="5" t="s">
        <v>6</v>
      </c>
      <c r="B36" s="11">
        <v>10.72</v>
      </c>
      <c r="C36" s="13">
        <v>9.85</v>
      </c>
      <c r="D36" s="13">
        <v>10.37</v>
      </c>
      <c r="E36" s="13">
        <v>9.85</v>
      </c>
      <c r="F36" s="13">
        <v>9.25</v>
      </c>
      <c r="G36" s="13">
        <v>7.43</v>
      </c>
      <c r="H36" s="13">
        <v>7</v>
      </c>
      <c r="I36" s="13">
        <v>5.45</v>
      </c>
      <c r="J36" s="13">
        <v>4.93</v>
      </c>
      <c r="K36" s="13">
        <v>4.75</v>
      </c>
      <c r="L36" s="13">
        <v>4.75</v>
      </c>
      <c r="M36" s="13">
        <v>5.88</v>
      </c>
      <c r="N36" s="12">
        <v>4.75</v>
      </c>
      <c r="O36" s="13">
        <v>5.01</v>
      </c>
      <c r="P36" s="13"/>
      <c r="Q36" s="21">
        <v>100</v>
      </c>
    </row>
    <row r="37" spans="1:17" ht="15" thickBot="1" x14ac:dyDescent="0.35">
      <c r="A37" s="5" t="s">
        <v>7</v>
      </c>
      <c r="B37" s="11">
        <v>10.25</v>
      </c>
      <c r="C37" s="13">
        <v>9.4600000000000009</v>
      </c>
      <c r="D37" s="13">
        <v>10.01</v>
      </c>
      <c r="E37" s="13">
        <v>8.11</v>
      </c>
      <c r="F37" s="13">
        <v>8.14</v>
      </c>
      <c r="G37" s="13">
        <v>8.11</v>
      </c>
      <c r="H37" s="13">
        <v>7.82</v>
      </c>
      <c r="I37" s="13">
        <v>6.66</v>
      </c>
      <c r="J37" s="13">
        <v>5.16</v>
      </c>
      <c r="K37" s="13">
        <v>5.85</v>
      </c>
      <c r="L37" s="13">
        <v>5.58</v>
      </c>
      <c r="M37" s="13">
        <v>5.46</v>
      </c>
      <c r="N37" s="12">
        <v>4.54</v>
      </c>
      <c r="O37" s="13">
        <v>4.8499999999999996</v>
      </c>
      <c r="P37" s="13"/>
      <c r="Q37" s="21">
        <v>100</v>
      </c>
    </row>
    <row r="38" spans="1:17" ht="15" thickBot="1" x14ac:dyDescent="0.35">
      <c r="A38" s="5" t="s">
        <v>8</v>
      </c>
      <c r="B38" s="11">
        <v>11.21</v>
      </c>
      <c r="C38" s="13">
        <v>10.81</v>
      </c>
      <c r="D38" s="13">
        <v>9.7799999999999994</v>
      </c>
      <c r="E38" s="13">
        <v>8.07</v>
      </c>
      <c r="F38" s="13">
        <v>8.75</v>
      </c>
      <c r="G38" s="13">
        <v>7.67</v>
      </c>
      <c r="H38" s="13">
        <v>6.92</v>
      </c>
      <c r="I38" s="13">
        <v>6.01</v>
      </c>
      <c r="J38" s="13">
        <v>6.41</v>
      </c>
      <c r="K38" s="13">
        <v>5.55</v>
      </c>
      <c r="L38" s="13">
        <v>4.46</v>
      </c>
      <c r="M38" s="12">
        <v>4.41</v>
      </c>
      <c r="N38" s="13">
        <v>4.58</v>
      </c>
      <c r="O38" s="13">
        <v>5.38</v>
      </c>
      <c r="P38" s="13"/>
      <c r="Q38" s="21">
        <v>100</v>
      </c>
    </row>
    <row r="39" spans="1:17" ht="15" thickBot="1" x14ac:dyDescent="0.35">
      <c r="A39" s="5" t="s">
        <v>9</v>
      </c>
      <c r="B39" s="11">
        <v>11.7</v>
      </c>
      <c r="C39" s="13">
        <v>10.16</v>
      </c>
      <c r="D39" s="13">
        <v>8.77</v>
      </c>
      <c r="E39" s="13">
        <v>8.92</v>
      </c>
      <c r="F39" s="13">
        <v>7.46</v>
      </c>
      <c r="G39" s="13">
        <v>7.89</v>
      </c>
      <c r="H39" s="13">
        <v>6.43</v>
      </c>
      <c r="I39" s="13">
        <v>5.99</v>
      </c>
      <c r="J39" s="13">
        <v>5.41</v>
      </c>
      <c r="K39" s="13">
        <v>5.99</v>
      </c>
      <c r="L39" s="13">
        <v>5.41</v>
      </c>
      <c r="M39" s="13">
        <v>6.21</v>
      </c>
      <c r="N39" s="13">
        <v>5.56</v>
      </c>
      <c r="O39" s="12">
        <v>4.09</v>
      </c>
      <c r="P39" s="12"/>
      <c r="Q39" s="21">
        <v>100</v>
      </c>
    </row>
    <row r="40" spans="1:17" ht="15" thickBot="1" x14ac:dyDescent="0.35">
      <c r="A40" s="5" t="s">
        <v>10</v>
      </c>
      <c r="B40" s="11">
        <v>10.63</v>
      </c>
      <c r="C40" s="13">
        <v>10.24</v>
      </c>
      <c r="D40" s="13">
        <v>10.039999999999999</v>
      </c>
      <c r="E40" s="13">
        <v>8.7799999999999994</v>
      </c>
      <c r="F40" s="13">
        <v>8.34</v>
      </c>
      <c r="G40" s="13">
        <v>7.21</v>
      </c>
      <c r="H40" s="13">
        <v>6.9</v>
      </c>
      <c r="I40" s="13">
        <v>6.99</v>
      </c>
      <c r="J40" s="13">
        <v>5.65</v>
      </c>
      <c r="K40" s="13">
        <v>5.46</v>
      </c>
      <c r="L40" s="13">
        <v>5.45</v>
      </c>
      <c r="M40" s="13">
        <v>5.16</v>
      </c>
      <c r="N40" s="13">
        <v>4.7</v>
      </c>
      <c r="O40" s="12">
        <v>4.46</v>
      </c>
      <c r="P40" s="12"/>
      <c r="Q40" s="21">
        <v>100</v>
      </c>
    </row>
    <row r="41" spans="1:17" ht="15" thickBot="1" x14ac:dyDescent="0.35">
      <c r="A41" s="14" t="s">
        <v>11</v>
      </c>
      <c r="B41" s="22">
        <v>10.4</v>
      </c>
      <c r="C41" s="21">
        <v>10.1</v>
      </c>
      <c r="D41" s="21">
        <v>9.7799999999999994</v>
      </c>
      <c r="E41" s="21">
        <v>8.5500000000000007</v>
      </c>
      <c r="F41" s="21">
        <v>8.1300000000000008</v>
      </c>
      <c r="G41" s="21">
        <v>7.78</v>
      </c>
      <c r="H41" s="21">
        <v>7.3</v>
      </c>
      <c r="I41" s="21">
        <v>6.53</v>
      </c>
      <c r="J41" s="21">
        <v>5.67</v>
      </c>
      <c r="K41" s="21">
        <v>5.69</v>
      </c>
      <c r="L41" s="21">
        <v>5.4</v>
      </c>
      <c r="M41" s="21">
        <v>5.37</v>
      </c>
      <c r="N41" s="24">
        <v>4.6100000000000003</v>
      </c>
      <c r="O41" s="21">
        <v>4.6900000000000004</v>
      </c>
      <c r="P41" s="21"/>
      <c r="Q41" s="21">
        <v>100</v>
      </c>
    </row>
    <row r="42" spans="1:17" ht="15" thickBot="1" x14ac:dyDescent="0.35">
      <c r="A42" s="5" t="s">
        <v>12</v>
      </c>
      <c r="B42" s="11">
        <v>10.6</v>
      </c>
      <c r="C42" s="13">
        <v>9.9499999999999993</v>
      </c>
      <c r="D42" s="13">
        <v>8.92</v>
      </c>
      <c r="E42" s="13">
        <v>8.43</v>
      </c>
      <c r="F42" s="13">
        <v>7.56</v>
      </c>
      <c r="G42" s="13">
        <v>7.56</v>
      </c>
      <c r="H42" s="13">
        <v>6.77</v>
      </c>
      <c r="I42" s="13">
        <v>6.3</v>
      </c>
      <c r="J42" s="13">
        <v>5.92</v>
      </c>
      <c r="K42" s="13">
        <v>6.46</v>
      </c>
      <c r="L42" s="13">
        <v>5.81</v>
      </c>
      <c r="M42" s="13">
        <v>5.5</v>
      </c>
      <c r="N42" s="12">
        <v>4.83</v>
      </c>
      <c r="O42" s="13">
        <v>5.39</v>
      </c>
      <c r="P42" s="13"/>
      <c r="Q42" s="21">
        <v>100</v>
      </c>
    </row>
    <row r="43" spans="1:17" ht="15" thickBot="1" x14ac:dyDescent="0.35">
      <c r="A43" s="5" t="s">
        <v>13</v>
      </c>
      <c r="B43" s="11">
        <v>10.15</v>
      </c>
      <c r="C43" s="13">
        <v>9.27</v>
      </c>
      <c r="D43" s="13">
        <v>9.7100000000000009</v>
      </c>
      <c r="E43" s="13">
        <v>8.74</v>
      </c>
      <c r="F43" s="13">
        <v>7.68</v>
      </c>
      <c r="G43" s="13">
        <v>8.74</v>
      </c>
      <c r="H43" s="13">
        <v>7.59</v>
      </c>
      <c r="I43" s="13">
        <v>6.97</v>
      </c>
      <c r="J43" s="13">
        <v>6.18</v>
      </c>
      <c r="K43" s="13">
        <v>6.53</v>
      </c>
      <c r="L43" s="13">
        <v>5.21</v>
      </c>
      <c r="M43" s="13">
        <v>4.24</v>
      </c>
      <c r="N43" s="13">
        <v>5.03</v>
      </c>
      <c r="O43" s="12">
        <v>3.97</v>
      </c>
      <c r="P43" s="12"/>
      <c r="Q43" s="21">
        <v>100</v>
      </c>
    </row>
    <row r="44" spans="1:17" ht="15" thickBot="1" x14ac:dyDescent="0.35">
      <c r="A44" s="5" t="s">
        <v>14</v>
      </c>
      <c r="B44" s="11">
        <v>10.5</v>
      </c>
      <c r="C44" s="13">
        <v>10.18</v>
      </c>
      <c r="D44" s="13">
        <v>8.7100000000000009</v>
      </c>
      <c r="E44" s="13">
        <v>8.92</v>
      </c>
      <c r="F44" s="13">
        <v>7.19</v>
      </c>
      <c r="G44" s="13">
        <v>8.61</v>
      </c>
      <c r="H44" s="13">
        <v>7.24</v>
      </c>
      <c r="I44" s="13">
        <v>6.56</v>
      </c>
      <c r="J44" s="13">
        <v>5.93</v>
      </c>
      <c r="K44" s="13">
        <v>5.56</v>
      </c>
      <c r="L44" s="13">
        <v>6.3</v>
      </c>
      <c r="M44" s="13">
        <v>4.99</v>
      </c>
      <c r="N44" s="12">
        <v>4.1500000000000004</v>
      </c>
      <c r="O44" s="13">
        <v>5.14</v>
      </c>
      <c r="P44" s="13"/>
      <c r="Q44" s="21">
        <v>100</v>
      </c>
    </row>
    <row r="45" spans="1:17" ht="15" thickBot="1" x14ac:dyDescent="0.35">
      <c r="A45" s="5" t="s">
        <v>15</v>
      </c>
      <c r="B45" s="13">
        <v>9.9600000000000009</v>
      </c>
      <c r="C45" s="11">
        <v>10.27</v>
      </c>
      <c r="D45" s="13">
        <v>7.62</v>
      </c>
      <c r="E45" s="13">
        <v>8.5500000000000007</v>
      </c>
      <c r="F45" s="13">
        <v>8.0299999999999994</v>
      </c>
      <c r="G45" s="13">
        <v>7.55</v>
      </c>
      <c r="H45" s="13">
        <v>7.05</v>
      </c>
      <c r="I45" s="13">
        <v>6.76</v>
      </c>
      <c r="J45" s="13">
        <v>6.84</v>
      </c>
      <c r="K45" s="13">
        <v>6.17</v>
      </c>
      <c r="L45" s="13">
        <v>5.79</v>
      </c>
      <c r="M45" s="13">
        <v>5.32</v>
      </c>
      <c r="N45" s="13">
        <v>5.08</v>
      </c>
      <c r="O45" s="12">
        <v>5.0199999999999996</v>
      </c>
      <c r="P45" s="12"/>
      <c r="Q45" s="21">
        <v>100</v>
      </c>
    </row>
    <row r="46" spans="1:17" ht="15" thickBot="1" x14ac:dyDescent="0.35">
      <c r="A46" s="14" t="s">
        <v>16</v>
      </c>
      <c r="B46" s="22">
        <v>10.25</v>
      </c>
      <c r="C46" s="21">
        <v>10.08</v>
      </c>
      <c r="D46" s="21">
        <v>8.33</v>
      </c>
      <c r="E46" s="21">
        <v>8.58</v>
      </c>
      <c r="F46" s="21">
        <v>7.74</v>
      </c>
      <c r="G46" s="21">
        <v>7.78</v>
      </c>
      <c r="H46" s="21">
        <v>7.03</v>
      </c>
      <c r="I46" s="21">
        <v>6.61</v>
      </c>
      <c r="J46" s="21">
        <v>6.38</v>
      </c>
      <c r="K46" s="21">
        <v>6.21</v>
      </c>
      <c r="L46" s="21">
        <v>5.82</v>
      </c>
      <c r="M46" s="21">
        <v>5.25</v>
      </c>
      <c r="N46" s="24">
        <v>4.87</v>
      </c>
      <c r="O46" s="21">
        <v>5.07</v>
      </c>
      <c r="P46" s="21"/>
      <c r="Q46" s="21">
        <v>100</v>
      </c>
    </row>
    <row r="47" spans="1:17" ht="15" thickBot="1" x14ac:dyDescent="0.35">
      <c r="A47" s="5" t="s">
        <v>17</v>
      </c>
      <c r="B47" s="13">
        <v>10</v>
      </c>
      <c r="C47" s="11">
        <v>10.86</v>
      </c>
      <c r="D47" s="13">
        <v>9.2100000000000009</v>
      </c>
      <c r="E47" s="13">
        <v>8.6199999999999992</v>
      </c>
      <c r="F47" s="13">
        <v>7.5</v>
      </c>
      <c r="G47" s="13">
        <v>9.93</v>
      </c>
      <c r="H47" s="13">
        <v>7.11</v>
      </c>
      <c r="I47" s="13">
        <v>5.86</v>
      </c>
      <c r="J47" s="13">
        <v>5.86</v>
      </c>
      <c r="K47" s="13">
        <v>5.13</v>
      </c>
      <c r="L47" s="13">
        <v>5.13</v>
      </c>
      <c r="M47" s="13">
        <v>5.66</v>
      </c>
      <c r="N47" s="12">
        <v>4.41</v>
      </c>
      <c r="O47" s="13">
        <v>4.74</v>
      </c>
      <c r="P47" s="13"/>
      <c r="Q47" s="21">
        <v>100</v>
      </c>
    </row>
    <row r="48" spans="1:17" ht="15" thickBot="1" x14ac:dyDescent="0.35">
      <c r="A48" s="5" t="s">
        <v>18</v>
      </c>
      <c r="B48" s="13">
        <v>9.1999999999999993</v>
      </c>
      <c r="C48" s="13">
        <v>8.01</v>
      </c>
      <c r="D48" s="11">
        <v>10.68</v>
      </c>
      <c r="E48" s="13">
        <v>5.93</v>
      </c>
      <c r="F48" s="13">
        <v>7.72</v>
      </c>
      <c r="G48" s="13">
        <v>8.31</v>
      </c>
      <c r="H48" s="12">
        <v>4.75</v>
      </c>
      <c r="I48" s="13">
        <v>7.72</v>
      </c>
      <c r="J48" s="13">
        <v>5.34</v>
      </c>
      <c r="K48" s="13">
        <v>8.01</v>
      </c>
      <c r="L48" s="13">
        <v>5.34</v>
      </c>
      <c r="M48" s="13">
        <v>5.04</v>
      </c>
      <c r="N48" s="13">
        <v>6.53</v>
      </c>
      <c r="O48" s="13">
        <v>7.42</v>
      </c>
      <c r="P48" s="13"/>
      <c r="Q48" s="21">
        <v>100</v>
      </c>
    </row>
    <row r="49" spans="1:17" ht="15" thickBot="1" x14ac:dyDescent="0.35">
      <c r="A49" s="5" t="s">
        <v>19</v>
      </c>
      <c r="B49" s="13">
        <v>8.24</v>
      </c>
      <c r="C49" s="13">
        <v>7.65</v>
      </c>
      <c r="D49" s="13">
        <v>8.73</v>
      </c>
      <c r="E49" s="11">
        <v>8.98</v>
      </c>
      <c r="F49" s="13">
        <v>8.44</v>
      </c>
      <c r="G49" s="13">
        <v>7.47</v>
      </c>
      <c r="H49" s="13">
        <v>7.34</v>
      </c>
      <c r="I49" s="13">
        <v>7.65</v>
      </c>
      <c r="J49" s="13">
        <v>6.83</v>
      </c>
      <c r="K49" s="13">
        <v>6.03</v>
      </c>
      <c r="L49" s="13">
        <v>5.95</v>
      </c>
      <c r="M49" s="13">
        <v>5.88</v>
      </c>
      <c r="N49" s="13">
        <v>5.47</v>
      </c>
      <c r="O49" s="12">
        <v>5.34</v>
      </c>
      <c r="P49" s="12"/>
      <c r="Q49" s="21">
        <v>100</v>
      </c>
    </row>
    <row r="50" spans="1:17" ht="15" thickBot="1" x14ac:dyDescent="0.35">
      <c r="A50" s="5" t="s">
        <v>20</v>
      </c>
      <c r="B50" s="13">
        <v>8.84</v>
      </c>
      <c r="C50" s="13">
        <v>8.84</v>
      </c>
      <c r="D50" s="11">
        <v>9</v>
      </c>
      <c r="E50" s="13">
        <v>8.8000000000000007</v>
      </c>
      <c r="F50" s="13">
        <v>8.57</v>
      </c>
      <c r="G50" s="13">
        <v>8.5</v>
      </c>
      <c r="H50" s="13">
        <v>7.55</v>
      </c>
      <c r="I50" s="13">
        <v>7.02</v>
      </c>
      <c r="J50" s="13">
        <v>6.1</v>
      </c>
      <c r="K50" s="13">
        <v>6.1</v>
      </c>
      <c r="L50" s="13">
        <v>5.6</v>
      </c>
      <c r="M50" s="13">
        <v>5.34</v>
      </c>
      <c r="N50" s="13">
        <v>4.93</v>
      </c>
      <c r="O50" s="12">
        <v>4.8099999999999996</v>
      </c>
      <c r="P50" s="12"/>
      <c r="Q50" s="21">
        <v>100</v>
      </c>
    </row>
    <row r="51" spans="1:17" ht="15" thickBot="1" x14ac:dyDescent="0.35">
      <c r="A51" s="5" t="s">
        <v>21</v>
      </c>
      <c r="B51" s="13">
        <v>9.2799999999999994</v>
      </c>
      <c r="C51" s="13">
        <v>8.93</v>
      </c>
      <c r="D51" s="13">
        <v>8.06</v>
      </c>
      <c r="E51" s="13">
        <v>6.48</v>
      </c>
      <c r="F51" s="13">
        <v>8.93</v>
      </c>
      <c r="G51" s="11">
        <v>9.2799999999999994</v>
      </c>
      <c r="H51" s="13">
        <v>5.6</v>
      </c>
      <c r="I51" s="13">
        <v>5.25</v>
      </c>
      <c r="J51" s="13">
        <v>7.18</v>
      </c>
      <c r="K51" s="13">
        <v>7.88</v>
      </c>
      <c r="L51" s="13">
        <v>5.43</v>
      </c>
      <c r="M51" s="13">
        <v>7.36</v>
      </c>
      <c r="N51" s="12">
        <v>3.5</v>
      </c>
      <c r="O51" s="13">
        <v>6.83</v>
      </c>
      <c r="P51" s="13"/>
      <c r="Q51" s="21">
        <v>100</v>
      </c>
    </row>
    <row r="52" spans="1:17" ht="15" thickBot="1" x14ac:dyDescent="0.35">
      <c r="A52" s="5" t="s">
        <v>22</v>
      </c>
      <c r="B52" s="13">
        <v>8.1199999999999992</v>
      </c>
      <c r="C52" s="13">
        <v>8.76</v>
      </c>
      <c r="D52" s="13">
        <v>8.41</v>
      </c>
      <c r="E52" s="13">
        <v>7.76</v>
      </c>
      <c r="F52" s="13">
        <v>8.2899999999999991</v>
      </c>
      <c r="G52" s="11">
        <v>9</v>
      </c>
      <c r="H52" s="13">
        <v>6.82</v>
      </c>
      <c r="I52" s="13">
        <v>6.24</v>
      </c>
      <c r="J52" s="13">
        <v>7</v>
      </c>
      <c r="K52" s="13">
        <v>7.41</v>
      </c>
      <c r="L52" s="13">
        <v>5.24</v>
      </c>
      <c r="M52" s="13">
        <v>6.53</v>
      </c>
      <c r="N52" s="12">
        <v>5.18</v>
      </c>
      <c r="O52" s="13">
        <v>5.24</v>
      </c>
      <c r="P52" s="13"/>
      <c r="Q52" s="21">
        <v>100</v>
      </c>
    </row>
    <row r="53" spans="1:17" ht="15" thickBot="1" x14ac:dyDescent="0.35">
      <c r="A53" s="5" t="s">
        <v>23</v>
      </c>
      <c r="B53" s="13">
        <v>8.09</v>
      </c>
      <c r="C53" s="13">
        <v>8.81</v>
      </c>
      <c r="D53" s="13">
        <v>7.65</v>
      </c>
      <c r="E53" s="13">
        <v>8.4</v>
      </c>
      <c r="F53" s="13">
        <v>8.33</v>
      </c>
      <c r="G53" s="11">
        <v>8.18</v>
      </c>
      <c r="H53" s="13">
        <v>7.58</v>
      </c>
      <c r="I53" s="13">
        <v>7.99</v>
      </c>
      <c r="J53" s="13">
        <v>7.31</v>
      </c>
      <c r="K53" s="13">
        <v>6.31</v>
      </c>
      <c r="L53" s="13">
        <v>6</v>
      </c>
      <c r="M53" s="13">
        <v>5.12</v>
      </c>
      <c r="N53" s="13">
        <v>5.56</v>
      </c>
      <c r="O53" s="12">
        <v>4.66</v>
      </c>
      <c r="P53" s="12"/>
      <c r="Q53" s="21">
        <v>100</v>
      </c>
    </row>
    <row r="54" spans="1:17" ht="15" thickBot="1" x14ac:dyDescent="0.35">
      <c r="A54" s="5" t="s">
        <v>24</v>
      </c>
      <c r="B54" s="11">
        <v>10.8</v>
      </c>
      <c r="C54" s="13">
        <v>9.4700000000000006</v>
      </c>
      <c r="D54" s="13">
        <v>8.08</v>
      </c>
      <c r="E54" s="13">
        <v>8.0299999999999994</v>
      </c>
      <c r="F54" s="13">
        <v>8.08</v>
      </c>
      <c r="G54" s="13">
        <v>8.4700000000000006</v>
      </c>
      <c r="H54" s="13">
        <v>7.75</v>
      </c>
      <c r="I54" s="13">
        <v>6.26</v>
      </c>
      <c r="J54" s="13">
        <v>6.48</v>
      </c>
      <c r="K54" s="13">
        <v>5.37</v>
      </c>
      <c r="L54" s="13">
        <v>5.04</v>
      </c>
      <c r="M54" s="12">
        <v>4.9800000000000004</v>
      </c>
      <c r="N54" s="13">
        <v>6.15</v>
      </c>
      <c r="O54" s="13">
        <v>5.04</v>
      </c>
      <c r="P54" s="13"/>
      <c r="Q54" s="21">
        <v>100</v>
      </c>
    </row>
    <row r="55" spans="1:17" ht="23.4" thickBot="1" x14ac:dyDescent="0.35">
      <c r="A55" s="17" t="s">
        <v>25</v>
      </c>
      <c r="B55" s="22">
        <v>8.7899999999999991</v>
      </c>
      <c r="C55" s="21">
        <v>8.7899999999999991</v>
      </c>
      <c r="D55" s="21">
        <v>8.51</v>
      </c>
      <c r="E55" s="21">
        <v>8.44</v>
      </c>
      <c r="F55" s="21">
        <v>8.32</v>
      </c>
      <c r="G55" s="21">
        <v>8.39</v>
      </c>
      <c r="H55" s="21">
        <v>7.32</v>
      </c>
      <c r="I55" s="21">
        <v>7.09</v>
      </c>
      <c r="J55" s="21">
        <v>6.65</v>
      </c>
      <c r="K55" s="21">
        <v>6.19</v>
      </c>
      <c r="L55" s="21">
        <v>5.63</v>
      </c>
      <c r="M55" s="21">
        <v>5.57</v>
      </c>
      <c r="N55" s="21">
        <v>5.27</v>
      </c>
      <c r="O55" s="24">
        <v>5.0599999999999996</v>
      </c>
      <c r="P55" s="24"/>
      <c r="Q55" s="21">
        <v>100</v>
      </c>
    </row>
    <row r="56" spans="1:17" ht="15" thickBot="1" x14ac:dyDescent="0.35">
      <c r="A56" s="19" t="s">
        <v>26</v>
      </c>
      <c r="B56" s="22">
        <v>9.91</v>
      </c>
      <c r="C56" s="23">
        <v>9.73</v>
      </c>
      <c r="D56" s="21">
        <v>9.11</v>
      </c>
      <c r="E56" s="21">
        <v>8.52</v>
      </c>
      <c r="F56" s="21">
        <v>8.1</v>
      </c>
      <c r="G56" s="21">
        <v>7.95</v>
      </c>
      <c r="H56" s="21">
        <v>7.25</v>
      </c>
      <c r="I56" s="21">
        <v>6.7</v>
      </c>
      <c r="J56" s="21">
        <v>6.1</v>
      </c>
      <c r="K56" s="21">
        <v>5.95</v>
      </c>
      <c r="L56" s="21">
        <v>5.55</v>
      </c>
      <c r="M56" s="21">
        <v>5.4</v>
      </c>
      <c r="N56" s="24">
        <v>4.8600000000000003</v>
      </c>
      <c r="O56" s="21">
        <v>4.88</v>
      </c>
      <c r="P56" s="21"/>
      <c r="Q56" s="25">
        <v>100</v>
      </c>
    </row>
    <row r="58" spans="1:17" ht="15.6" x14ac:dyDescent="0.3">
      <c r="A58" s="2"/>
    </row>
    <row r="59" spans="1:17" ht="16.2" thickBot="1" x14ac:dyDescent="0.35">
      <c r="A59" s="98" t="s">
        <v>28</v>
      </c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</row>
    <row r="60" spans="1:17" ht="15" thickBot="1" x14ac:dyDescent="0.35">
      <c r="A60" s="3" t="s">
        <v>1</v>
      </c>
      <c r="B60" s="4">
        <v>2001</v>
      </c>
      <c r="C60" s="4">
        <v>2002</v>
      </c>
      <c r="D60" s="4">
        <v>2003</v>
      </c>
      <c r="E60" s="4">
        <v>2004</v>
      </c>
      <c r="F60" s="4">
        <v>2005</v>
      </c>
      <c r="G60" s="4">
        <v>2006</v>
      </c>
      <c r="H60" s="4">
        <v>2007</v>
      </c>
      <c r="I60" s="4">
        <v>2008</v>
      </c>
      <c r="J60" s="4">
        <v>2009</v>
      </c>
      <c r="K60" s="4">
        <v>2010</v>
      </c>
      <c r="L60" s="4">
        <v>2011</v>
      </c>
      <c r="M60" s="4">
        <v>2012</v>
      </c>
      <c r="N60" s="4">
        <v>2013</v>
      </c>
      <c r="O60" s="4">
        <v>2014</v>
      </c>
      <c r="P60" s="4"/>
      <c r="Q60" s="4" t="s">
        <v>29</v>
      </c>
    </row>
    <row r="61" spans="1:17" ht="15" thickBot="1" x14ac:dyDescent="0.35">
      <c r="A61" s="5" t="s">
        <v>3</v>
      </c>
      <c r="B61" s="13">
        <v>7.89</v>
      </c>
      <c r="C61" s="13">
        <v>8.5</v>
      </c>
      <c r="D61" s="11">
        <v>8.5</v>
      </c>
      <c r="E61" s="13">
        <v>8.15</v>
      </c>
      <c r="F61" s="13">
        <v>7.91</v>
      </c>
      <c r="G61" s="12">
        <v>6.88</v>
      </c>
      <c r="H61" s="13">
        <v>7.69</v>
      </c>
      <c r="I61" s="13">
        <v>7.26</v>
      </c>
      <c r="J61" s="13">
        <v>7.48</v>
      </c>
      <c r="K61" s="13">
        <v>7.96</v>
      </c>
      <c r="L61" s="13">
        <v>8.32</v>
      </c>
      <c r="M61" s="13">
        <v>7.74</v>
      </c>
      <c r="N61" s="13">
        <v>7.69</v>
      </c>
      <c r="O61" s="13">
        <v>7.97</v>
      </c>
      <c r="P61" s="13"/>
      <c r="Q61" s="21">
        <v>7.88</v>
      </c>
    </row>
    <row r="62" spans="1:17" ht="15" thickBot="1" x14ac:dyDescent="0.35">
      <c r="A62" s="5" t="s">
        <v>4</v>
      </c>
      <c r="B62" s="13">
        <v>0.23</v>
      </c>
      <c r="C62" s="13">
        <v>0.27</v>
      </c>
      <c r="D62" s="13">
        <v>0.27</v>
      </c>
      <c r="E62" s="13">
        <v>0.31</v>
      </c>
      <c r="F62" s="13">
        <v>0.21</v>
      </c>
      <c r="G62" s="12">
        <v>0.12</v>
      </c>
      <c r="H62" s="13">
        <v>0.21</v>
      </c>
      <c r="I62" s="13">
        <v>0.23</v>
      </c>
      <c r="J62" s="13">
        <v>0.2</v>
      </c>
      <c r="K62" s="13">
        <v>0.28000000000000003</v>
      </c>
      <c r="L62" s="13">
        <v>0.25</v>
      </c>
      <c r="M62" s="13">
        <v>0.28000000000000003</v>
      </c>
      <c r="N62" s="13">
        <v>0.22</v>
      </c>
      <c r="O62" s="11">
        <v>0.41</v>
      </c>
      <c r="P62" s="11"/>
      <c r="Q62" s="21">
        <v>0.25</v>
      </c>
    </row>
    <row r="63" spans="1:17" ht="15" thickBot="1" x14ac:dyDescent="0.35">
      <c r="A63" s="5" t="s">
        <v>5</v>
      </c>
      <c r="B63" s="13">
        <v>15.15</v>
      </c>
      <c r="C63" s="13">
        <v>15.21</v>
      </c>
      <c r="D63" s="13">
        <v>15.3</v>
      </c>
      <c r="E63" s="13">
        <v>14.38</v>
      </c>
      <c r="F63" s="13">
        <v>14.17</v>
      </c>
      <c r="G63" s="11">
        <v>15.76</v>
      </c>
      <c r="H63" s="13">
        <v>15.43</v>
      </c>
      <c r="I63" s="13">
        <v>14.44</v>
      </c>
      <c r="J63" s="13">
        <v>14.35</v>
      </c>
      <c r="K63" s="13">
        <v>13.95</v>
      </c>
      <c r="L63" s="13">
        <v>13.8</v>
      </c>
      <c r="M63" s="13">
        <v>14.91</v>
      </c>
      <c r="N63" s="12">
        <v>13.26</v>
      </c>
      <c r="O63" s="13">
        <v>13.48</v>
      </c>
      <c r="P63" s="13"/>
      <c r="Q63" s="21">
        <v>14.66</v>
      </c>
    </row>
    <row r="64" spans="1:17" ht="15" thickBot="1" x14ac:dyDescent="0.35">
      <c r="A64" s="5" t="s">
        <v>6</v>
      </c>
      <c r="B64" s="13">
        <v>1.92</v>
      </c>
      <c r="C64" s="13">
        <v>1.8</v>
      </c>
      <c r="D64" s="13">
        <v>2.02</v>
      </c>
      <c r="E64" s="11">
        <v>2.0499999999999998</v>
      </c>
      <c r="F64" s="13">
        <v>2.0299999999999998</v>
      </c>
      <c r="G64" s="13">
        <v>1.66</v>
      </c>
      <c r="H64" s="13">
        <v>1.72</v>
      </c>
      <c r="I64" s="13">
        <v>1.44</v>
      </c>
      <c r="J64" s="13">
        <v>1.43</v>
      </c>
      <c r="K64" s="12">
        <v>1.42</v>
      </c>
      <c r="L64" s="13">
        <v>1.52</v>
      </c>
      <c r="M64" s="13">
        <v>1.93</v>
      </c>
      <c r="N64" s="13">
        <v>1.74</v>
      </c>
      <c r="O64" s="13">
        <v>1.83</v>
      </c>
      <c r="P64" s="13"/>
      <c r="Q64" s="21">
        <v>1.78</v>
      </c>
    </row>
    <row r="65" spans="1:17" ht="15" thickBot="1" x14ac:dyDescent="0.35">
      <c r="A65" s="5" t="s">
        <v>7</v>
      </c>
      <c r="B65" s="13">
        <v>10.01</v>
      </c>
      <c r="C65" s="13">
        <v>9.41</v>
      </c>
      <c r="D65" s="11">
        <v>10.64</v>
      </c>
      <c r="E65" s="13">
        <v>9.2100000000000009</v>
      </c>
      <c r="F65" s="13">
        <v>9.73</v>
      </c>
      <c r="G65" s="13">
        <v>9.8699999999999992</v>
      </c>
      <c r="H65" s="13">
        <v>10.45</v>
      </c>
      <c r="I65" s="13">
        <v>9.6199999999999992</v>
      </c>
      <c r="J65" s="12">
        <v>8.18</v>
      </c>
      <c r="K65" s="13">
        <v>9.5299999999999994</v>
      </c>
      <c r="L65" s="13">
        <v>9.73</v>
      </c>
      <c r="M65" s="13">
        <v>9.7899999999999991</v>
      </c>
      <c r="N65" s="13">
        <v>9.0500000000000007</v>
      </c>
      <c r="O65" s="13">
        <v>9.64</v>
      </c>
      <c r="P65" s="13"/>
      <c r="Q65" s="21">
        <v>9.68</v>
      </c>
    </row>
    <row r="66" spans="1:17" ht="15" thickBot="1" x14ac:dyDescent="0.35">
      <c r="A66" s="5" t="s">
        <v>8</v>
      </c>
      <c r="B66" s="11">
        <v>3.04</v>
      </c>
      <c r="C66" s="13">
        <v>2.98</v>
      </c>
      <c r="D66" s="13">
        <v>2.88</v>
      </c>
      <c r="E66" s="13">
        <v>2.54</v>
      </c>
      <c r="F66" s="13">
        <v>2.9</v>
      </c>
      <c r="G66" s="13">
        <v>2.59</v>
      </c>
      <c r="H66" s="13">
        <v>2.56</v>
      </c>
      <c r="I66" s="13">
        <v>2.41</v>
      </c>
      <c r="J66" s="13">
        <v>2.82</v>
      </c>
      <c r="K66" s="13">
        <v>2.5099999999999998</v>
      </c>
      <c r="L66" s="12">
        <v>2.16</v>
      </c>
      <c r="M66" s="13">
        <v>2.19</v>
      </c>
      <c r="N66" s="13">
        <v>2.5299999999999998</v>
      </c>
      <c r="O66" s="13">
        <v>2.96</v>
      </c>
      <c r="P66" s="13"/>
      <c r="Q66" s="21">
        <v>2.68</v>
      </c>
    </row>
    <row r="67" spans="1:17" ht="15" thickBot="1" x14ac:dyDescent="0.35">
      <c r="A67" s="5" t="s">
        <v>9</v>
      </c>
      <c r="B67" s="11">
        <v>2.48</v>
      </c>
      <c r="C67" s="13">
        <v>2.2000000000000002</v>
      </c>
      <c r="D67" s="13">
        <v>2.02</v>
      </c>
      <c r="E67" s="13">
        <v>2.2000000000000002</v>
      </c>
      <c r="F67" s="13">
        <v>1.94</v>
      </c>
      <c r="G67" s="13">
        <v>2.09</v>
      </c>
      <c r="H67" s="13">
        <v>1.87</v>
      </c>
      <c r="I67" s="13">
        <v>1.88</v>
      </c>
      <c r="J67" s="13">
        <v>1.86</v>
      </c>
      <c r="K67" s="13">
        <v>2.12</v>
      </c>
      <c r="L67" s="13">
        <v>2.0499999999999998</v>
      </c>
      <c r="M67" s="13">
        <v>2.42</v>
      </c>
      <c r="N67" s="13">
        <v>2.4</v>
      </c>
      <c r="O67" s="12">
        <v>1.76</v>
      </c>
      <c r="P67" s="12"/>
      <c r="Q67" s="21">
        <v>2.1</v>
      </c>
    </row>
    <row r="68" spans="1:17" ht="15" thickBot="1" x14ac:dyDescent="0.35">
      <c r="A68" s="5" t="s">
        <v>10</v>
      </c>
      <c r="B68" s="13">
        <v>11.56</v>
      </c>
      <c r="C68" s="13">
        <v>11.34</v>
      </c>
      <c r="D68" s="11">
        <v>11.87</v>
      </c>
      <c r="E68" s="13">
        <v>11.1</v>
      </c>
      <c r="F68" s="13">
        <v>11.1</v>
      </c>
      <c r="G68" s="12">
        <v>9.77</v>
      </c>
      <c r="H68" s="13">
        <v>10.26</v>
      </c>
      <c r="I68" s="13">
        <v>11.23</v>
      </c>
      <c r="J68" s="13">
        <v>9.9700000000000006</v>
      </c>
      <c r="K68" s="13">
        <v>9.89</v>
      </c>
      <c r="L68" s="13">
        <v>10.56</v>
      </c>
      <c r="M68" s="13">
        <v>10.3</v>
      </c>
      <c r="N68" s="13">
        <v>10.44</v>
      </c>
      <c r="O68" s="13">
        <v>9.86</v>
      </c>
      <c r="P68" s="13"/>
      <c r="Q68" s="21">
        <v>10.77</v>
      </c>
    </row>
    <row r="69" spans="1:17" ht="15" thickBot="1" x14ac:dyDescent="0.35">
      <c r="A69" s="14" t="s">
        <v>11</v>
      </c>
      <c r="B69" s="21">
        <v>52.27</v>
      </c>
      <c r="C69" s="21">
        <v>51.71</v>
      </c>
      <c r="D69" s="22">
        <v>53.52</v>
      </c>
      <c r="E69" s="21">
        <v>49.95</v>
      </c>
      <c r="F69" s="21">
        <v>49.99</v>
      </c>
      <c r="G69" s="21">
        <v>48.73</v>
      </c>
      <c r="H69" s="21">
        <v>50.19</v>
      </c>
      <c r="I69" s="21">
        <v>48.51</v>
      </c>
      <c r="J69" s="24">
        <v>46.29</v>
      </c>
      <c r="K69" s="21">
        <v>47.66</v>
      </c>
      <c r="L69" s="21">
        <v>48.4</v>
      </c>
      <c r="M69" s="21">
        <v>49.56</v>
      </c>
      <c r="N69" s="21">
        <v>47.33</v>
      </c>
      <c r="O69" s="21">
        <v>47.91</v>
      </c>
      <c r="P69" s="21"/>
      <c r="Q69" s="21">
        <v>49.81</v>
      </c>
    </row>
    <row r="70" spans="1:17" ht="15" thickBot="1" x14ac:dyDescent="0.35">
      <c r="A70" s="5" t="s">
        <v>12</v>
      </c>
      <c r="B70" s="13">
        <v>7.34</v>
      </c>
      <c r="C70" s="13">
        <v>7.03</v>
      </c>
      <c r="D70" s="13">
        <v>6.73</v>
      </c>
      <c r="E70" s="13">
        <v>6.8</v>
      </c>
      <c r="F70" s="12">
        <v>6.41</v>
      </c>
      <c r="G70" s="13">
        <v>6.53</v>
      </c>
      <c r="H70" s="13">
        <v>6.42</v>
      </c>
      <c r="I70" s="13">
        <v>6.46</v>
      </c>
      <c r="J70" s="13">
        <v>6.67</v>
      </c>
      <c r="K70" s="13">
        <v>7.47</v>
      </c>
      <c r="L70" s="13">
        <v>7.19</v>
      </c>
      <c r="M70" s="13">
        <v>7</v>
      </c>
      <c r="N70" s="13">
        <v>6.83</v>
      </c>
      <c r="O70" s="11">
        <v>7.59</v>
      </c>
      <c r="P70" s="11"/>
      <c r="Q70" s="21">
        <v>6.87</v>
      </c>
    </row>
    <row r="71" spans="1:17" ht="15" thickBot="1" x14ac:dyDescent="0.35">
      <c r="A71" s="5" t="s">
        <v>13</v>
      </c>
      <c r="B71" s="13">
        <v>1.78</v>
      </c>
      <c r="C71" s="13">
        <v>1.66</v>
      </c>
      <c r="D71" s="13">
        <v>1.86</v>
      </c>
      <c r="E71" s="13">
        <v>1.78</v>
      </c>
      <c r="F71" s="13">
        <v>1.65</v>
      </c>
      <c r="G71" s="11">
        <v>1.91</v>
      </c>
      <c r="H71" s="13">
        <v>1.82</v>
      </c>
      <c r="I71" s="13">
        <v>1.81</v>
      </c>
      <c r="J71" s="13">
        <v>1.76</v>
      </c>
      <c r="K71" s="13">
        <v>1.91</v>
      </c>
      <c r="L71" s="13">
        <v>1.63</v>
      </c>
      <c r="M71" s="12">
        <v>1.37</v>
      </c>
      <c r="N71" s="13">
        <v>1.8</v>
      </c>
      <c r="O71" s="13">
        <v>1.42</v>
      </c>
      <c r="P71" s="13"/>
      <c r="Q71" s="21">
        <v>1.74</v>
      </c>
    </row>
    <row r="72" spans="1:17" ht="15" thickBot="1" x14ac:dyDescent="0.35">
      <c r="A72" s="5" t="s">
        <v>14</v>
      </c>
      <c r="B72" s="13">
        <v>3.1</v>
      </c>
      <c r="C72" s="13">
        <v>3.06</v>
      </c>
      <c r="D72" s="13">
        <v>2.8</v>
      </c>
      <c r="E72" s="13">
        <v>3.06</v>
      </c>
      <c r="F72" s="13">
        <v>2.6</v>
      </c>
      <c r="G72" s="13">
        <v>3.17</v>
      </c>
      <c r="H72" s="13">
        <v>2.92</v>
      </c>
      <c r="I72" s="13">
        <v>2.86</v>
      </c>
      <c r="J72" s="13">
        <v>2.84</v>
      </c>
      <c r="K72" s="13">
        <v>2.74</v>
      </c>
      <c r="L72" s="11">
        <v>3.32</v>
      </c>
      <c r="M72" s="13">
        <v>2.7</v>
      </c>
      <c r="N72" s="12">
        <v>2.5</v>
      </c>
      <c r="O72" s="13">
        <v>3.09</v>
      </c>
      <c r="P72" s="13"/>
      <c r="Q72" s="21">
        <v>2.93</v>
      </c>
    </row>
    <row r="73" spans="1:17" ht="15" thickBot="1" x14ac:dyDescent="0.35">
      <c r="A73" s="5" t="s">
        <v>15</v>
      </c>
      <c r="B73" s="13">
        <v>10.61</v>
      </c>
      <c r="C73" s="13">
        <v>11.15</v>
      </c>
      <c r="D73" s="12">
        <v>8.84</v>
      </c>
      <c r="E73" s="13">
        <v>10.6</v>
      </c>
      <c r="F73" s="13">
        <v>10.47</v>
      </c>
      <c r="G73" s="13">
        <v>10.02</v>
      </c>
      <c r="H73" s="13">
        <v>10.28</v>
      </c>
      <c r="I73" s="13">
        <v>10.66</v>
      </c>
      <c r="J73" s="11">
        <v>11.83</v>
      </c>
      <c r="K73" s="13">
        <v>10.95</v>
      </c>
      <c r="L73" s="13">
        <v>11.01</v>
      </c>
      <c r="M73" s="13">
        <v>10.41</v>
      </c>
      <c r="N73" s="13">
        <v>11.04</v>
      </c>
      <c r="O73" s="13">
        <v>10.87</v>
      </c>
      <c r="P73" s="13"/>
      <c r="Q73" s="21">
        <v>10.56</v>
      </c>
    </row>
    <row r="74" spans="1:17" ht="15" thickBot="1" x14ac:dyDescent="0.35">
      <c r="A74" s="14" t="s">
        <v>16</v>
      </c>
      <c r="B74" s="21">
        <v>22.84</v>
      </c>
      <c r="C74" s="21">
        <v>22.9</v>
      </c>
      <c r="D74" s="24">
        <v>20.22</v>
      </c>
      <c r="E74" s="21">
        <v>22.24</v>
      </c>
      <c r="F74" s="21">
        <v>21.13</v>
      </c>
      <c r="G74" s="21">
        <v>21.63</v>
      </c>
      <c r="H74" s="21">
        <v>21.45</v>
      </c>
      <c r="I74" s="21">
        <v>21.79</v>
      </c>
      <c r="J74" s="21">
        <v>23.11</v>
      </c>
      <c r="K74" s="21">
        <v>23.07</v>
      </c>
      <c r="L74" s="22">
        <v>23.15</v>
      </c>
      <c r="M74" s="21">
        <v>21.48</v>
      </c>
      <c r="N74" s="21">
        <v>22.18</v>
      </c>
      <c r="O74" s="21">
        <v>22.96</v>
      </c>
      <c r="P74" s="21"/>
      <c r="Q74" s="21">
        <v>22.1</v>
      </c>
    </row>
    <row r="75" spans="1:17" ht="15" thickBot="1" x14ac:dyDescent="0.35">
      <c r="A75" s="5" t="s">
        <v>17</v>
      </c>
      <c r="B75" s="13">
        <v>2.35</v>
      </c>
      <c r="C75" s="13">
        <v>2.61</v>
      </c>
      <c r="D75" s="13">
        <v>2.36</v>
      </c>
      <c r="E75" s="13">
        <v>2.36</v>
      </c>
      <c r="F75" s="13">
        <v>2.16</v>
      </c>
      <c r="G75" s="11">
        <v>2.92</v>
      </c>
      <c r="H75" s="13">
        <v>2.29</v>
      </c>
      <c r="I75" s="13">
        <v>2.04</v>
      </c>
      <c r="J75" s="13">
        <v>2.2400000000000002</v>
      </c>
      <c r="K75" s="12">
        <v>2.0099999999999998</v>
      </c>
      <c r="L75" s="13">
        <v>2.16</v>
      </c>
      <c r="M75" s="13">
        <v>2.4500000000000002</v>
      </c>
      <c r="N75" s="13">
        <v>2.12</v>
      </c>
      <c r="O75" s="13">
        <v>2.27</v>
      </c>
      <c r="P75" s="13"/>
      <c r="Q75" s="21">
        <v>2.33</v>
      </c>
    </row>
    <row r="76" spans="1:17" ht="15" thickBot="1" x14ac:dyDescent="0.35">
      <c r="A76" s="5" t="s">
        <v>18</v>
      </c>
      <c r="B76" s="13">
        <v>0.48</v>
      </c>
      <c r="C76" s="13">
        <v>0.43</v>
      </c>
      <c r="D76" s="13">
        <v>0.61</v>
      </c>
      <c r="E76" s="13">
        <v>0.36</v>
      </c>
      <c r="F76" s="13">
        <v>0.49</v>
      </c>
      <c r="G76" s="13">
        <v>0.54</v>
      </c>
      <c r="H76" s="12">
        <v>0.34</v>
      </c>
      <c r="I76" s="13">
        <v>0.6</v>
      </c>
      <c r="J76" s="13">
        <v>0.45</v>
      </c>
      <c r="K76" s="13">
        <v>0.7</v>
      </c>
      <c r="L76" s="13">
        <v>0.5</v>
      </c>
      <c r="M76" s="13">
        <v>0.48</v>
      </c>
      <c r="N76" s="13">
        <v>0.7</v>
      </c>
      <c r="O76" s="11">
        <v>0.79</v>
      </c>
      <c r="P76" s="11"/>
      <c r="Q76" s="21">
        <v>0.52</v>
      </c>
    </row>
    <row r="77" spans="1:17" ht="15" thickBot="1" x14ac:dyDescent="0.35">
      <c r="A77" s="5" t="s">
        <v>19</v>
      </c>
      <c r="B77" s="13">
        <v>4.97</v>
      </c>
      <c r="C77" s="12">
        <v>4.71</v>
      </c>
      <c r="D77" s="13">
        <v>5.73</v>
      </c>
      <c r="E77" s="13">
        <v>6.31</v>
      </c>
      <c r="F77" s="13">
        <v>6.24</v>
      </c>
      <c r="G77" s="13">
        <v>5.62</v>
      </c>
      <c r="H77" s="13">
        <v>6.06</v>
      </c>
      <c r="I77" s="11">
        <v>6.83</v>
      </c>
      <c r="J77" s="13">
        <v>6.7</v>
      </c>
      <c r="K77" s="13">
        <v>6.07</v>
      </c>
      <c r="L77" s="13">
        <v>6.42</v>
      </c>
      <c r="M77" s="13">
        <v>6.51</v>
      </c>
      <c r="N77" s="13">
        <v>6.74</v>
      </c>
      <c r="O77" s="13">
        <v>6.55</v>
      </c>
      <c r="P77" s="13"/>
      <c r="Q77" s="21">
        <v>5.98</v>
      </c>
    </row>
    <row r="78" spans="1:17" ht="15" thickBot="1" x14ac:dyDescent="0.35">
      <c r="A78" s="5" t="s">
        <v>20</v>
      </c>
      <c r="B78" s="12">
        <v>5.95</v>
      </c>
      <c r="C78" s="13">
        <v>6.06</v>
      </c>
      <c r="D78" s="13">
        <v>6.59</v>
      </c>
      <c r="E78" s="13">
        <v>6.89</v>
      </c>
      <c r="F78" s="13">
        <v>7.06</v>
      </c>
      <c r="G78" s="11">
        <v>7.13</v>
      </c>
      <c r="H78" s="13">
        <v>6.95</v>
      </c>
      <c r="I78" s="13">
        <v>6.99</v>
      </c>
      <c r="J78" s="13">
        <v>6.67</v>
      </c>
      <c r="K78" s="13">
        <v>6.85</v>
      </c>
      <c r="L78" s="13">
        <v>6.72</v>
      </c>
      <c r="M78" s="13">
        <v>6.6</v>
      </c>
      <c r="N78" s="13">
        <v>6.77</v>
      </c>
      <c r="O78" s="13">
        <v>6.58</v>
      </c>
      <c r="P78" s="13"/>
      <c r="Q78" s="21">
        <v>6.67</v>
      </c>
    </row>
    <row r="79" spans="1:17" ht="15" thickBot="1" x14ac:dyDescent="0.35">
      <c r="A79" s="5" t="s">
        <v>21</v>
      </c>
      <c r="B79" s="13">
        <v>0.82</v>
      </c>
      <c r="C79" s="13">
        <v>0.81</v>
      </c>
      <c r="D79" s="13">
        <v>0.78</v>
      </c>
      <c r="E79" s="13">
        <v>0.67</v>
      </c>
      <c r="F79" s="13">
        <v>0.97</v>
      </c>
      <c r="G79" s="13">
        <v>1.02</v>
      </c>
      <c r="H79" s="13">
        <v>0.68</v>
      </c>
      <c r="I79" s="13">
        <v>0.69</v>
      </c>
      <c r="J79" s="13">
        <v>1.03</v>
      </c>
      <c r="K79" s="13">
        <v>1.1599999999999999</v>
      </c>
      <c r="L79" s="13">
        <v>0.86</v>
      </c>
      <c r="M79" s="13">
        <v>1.19</v>
      </c>
      <c r="N79" s="12">
        <v>0.63</v>
      </c>
      <c r="O79" s="11">
        <v>1.23</v>
      </c>
      <c r="P79" s="11"/>
      <c r="Q79" s="21">
        <v>0.88</v>
      </c>
    </row>
    <row r="80" spans="1:17" ht="15" thickBot="1" x14ac:dyDescent="0.35">
      <c r="A80" s="5" t="s">
        <v>22</v>
      </c>
      <c r="B80" s="12">
        <v>2.14</v>
      </c>
      <c r="C80" s="13">
        <v>2.35</v>
      </c>
      <c r="D80" s="13">
        <v>2.41</v>
      </c>
      <c r="E80" s="13">
        <v>2.38</v>
      </c>
      <c r="F80" s="13">
        <v>2.68</v>
      </c>
      <c r="G80" s="13">
        <v>2.95</v>
      </c>
      <c r="H80" s="13">
        <v>2.46</v>
      </c>
      <c r="I80" s="13">
        <v>2.4300000000000002</v>
      </c>
      <c r="J80" s="13">
        <v>3</v>
      </c>
      <c r="K80" s="11">
        <v>3.25</v>
      </c>
      <c r="L80" s="13">
        <v>2.46</v>
      </c>
      <c r="M80" s="13">
        <v>3.16</v>
      </c>
      <c r="N80" s="13">
        <v>2.78</v>
      </c>
      <c r="O80" s="13">
        <v>2.8</v>
      </c>
      <c r="P80" s="13"/>
      <c r="Q80" s="21">
        <v>2.61</v>
      </c>
    </row>
    <row r="81" spans="1:17" ht="15" thickBot="1" x14ac:dyDescent="0.35">
      <c r="A81" s="5" t="s">
        <v>23</v>
      </c>
      <c r="B81" s="12">
        <v>5.16</v>
      </c>
      <c r="C81" s="13">
        <v>5.73</v>
      </c>
      <c r="D81" s="13">
        <v>5.31</v>
      </c>
      <c r="E81" s="13">
        <v>6.24</v>
      </c>
      <c r="F81" s="13">
        <v>6.51</v>
      </c>
      <c r="G81" s="13">
        <v>6.51</v>
      </c>
      <c r="H81" s="13">
        <v>6.61</v>
      </c>
      <c r="I81" s="13">
        <v>7.54</v>
      </c>
      <c r="J81" s="11">
        <v>7.58</v>
      </c>
      <c r="K81" s="13">
        <v>6.72</v>
      </c>
      <c r="L81" s="13">
        <v>6.83</v>
      </c>
      <c r="M81" s="13">
        <v>6</v>
      </c>
      <c r="N81" s="13">
        <v>7.24</v>
      </c>
      <c r="O81" s="13">
        <v>6.05</v>
      </c>
      <c r="P81" s="13"/>
      <c r="Q81" s="21">
        <v>6.33</v>
      </c>
    </row>
    <row r="82" spans="1:17" ht="15" thickBot="1" x14ac:dyDescent="0.35">
      <c r="A82" s="5" t="s">
        <v>24</v>
      </c>
      <c r="B82" s="13">
        <v>3.02</v>
      </c>
      <c r="C82" s="13">
        <v>2.7</v>
      </c>
      <c r="D82" s="12">
        <v>2.46</v>
      </c>
      <c r="E82" s="13">
        <v>2.61</v>
      </c>
      <c r="F82" s="13">
        <v>2.77</v>
      </c>
      <c r="G82" s="13">
        <v>2.95</v>
      </c>
      <c r="H82" s="13">
        <v>2.97</v>
      </c>
      <c r="I82" s="13">
        <v>2.59</v>
      </c>
      <c r="J82" s="13">
        <v>2.94</v>
      </c>
      <c r="K82" s="13">
        <v>2.5099999999999998</v>
      </c>
      <c r="L82" s="13">
        <v>2.52</v>
      </c>
      <c r="M82" s="13">
        <v>2.56</v>
      </c>
      <c r="N82" s="11">
        <v>3.51</v>
      </c>
      <c r="O82" s="13">
        <v>2.87</v>
      </c>
      <c r="P82" s="13"/>
      <c r="Q82" s="21">
        <v>2.77</v>
      </c>
    </row>
    <row r="83" spans="1:17" ht="23.4" thickBot="1" x14ac:dyDescent="0.35">
      <c r="A83" s="17" t="s">
        <v>25</v>
      </c>
      <c r="B83" s="24">
        <v>24.9</v>
      </c>
      <c r="C83" s="21">
        <v>25.39</v>
      </c>
      <c r="D83" s="21">
        <v>26.26</v>
      </c>
      <c r="E83" s="21">
        <v>27.81</v>
      </c>
      <c r="F83" s="21">
        <v>28.87</v>
      </c>
      <c r="G83" s="21">
        <v>29.64</v>
      </c>
      <c r="H83" s="21">
        <v>28.36</v>
      </c>
      <c r="I83" s="21">
        <v>29.7</v>
      </c>
      <c r="J83" s="22">
        <v>30.61</v>
      </c>
      <c r="K83" s="21">
        <v>29.27</v>
      </c>
      <c r="L83" s="21">
        <v>28.46</v>
      </c>
      <c r="M83" s="21">
        <v>28.96</v>
      </c>
      <c r="N83" s="21">
        <v>30.5</v>
      </c>
      <c r="O83" s="21">
        <v>29.13</v>
      </c>
      <c r="P83" s="21"/>
      <c r="Q83" s="21">
        <v>28.09</v>
      </c>
    </row>
    <row r="84" spans="1:17" ht="15" thickBot="1" x14ac:dyDescent="0.35">
      <c r="A84" s="19" t="s">
        <v>26</v>
      </c>
      <c r="B84" s="21">
        <v>100</v>
      </c>
      <c r="C84" s="21">
        <v>100</v>
      </c>
      <c r="D84" s="21">
        <v>100</v>
      </c>
      <c r="E84" s="21">
        <v>100</v>
      </c>
      <c r="F84" s="21">
        <v>100</v>
      </c>
      <c r="G84" s="21">
        <v>100</v>
      </c>
      <c r="H84" s="21">
        <v>100</v>
      </c>
      <c r="I84" s="21">
        <v>100</v>
      </c>
      <c r="J84" s="21">
        <v>100</v>
      </c>
      <c r="K84" s="21">
        <v>100</v>
      </c>
      <c r="L84" s="21">
        <v>100</v>
      </c>
      <c r="M84" s="21">
        <v>100</v>
      </c>
      <c r="N84" s="21">
        <v>100</v>
      </c>
      <c r="O84" s="21">
        <v>100</v>
      </c>
      <c r="P84" s="21"/>
      <c r="Q84" s="25">
        <v>100</v>
      </c>
    </row>
    <row r="85" spans="1:17" ht="15.6" x14ac:dyDescent="0.3">
      <c r="A85" s="2"/>
    </row>
    <row r="86" spans="1:17" ht="15.6" x14ac:dyDescent="0.3">
      <c r="A86" s="2"/>
    </row>
    <row r="87" spans="1:17" ht="16.2" thickBot="1" x14ac:dyDescent="0.35">
      <c r="A87" s="98" t="s">
        <v>30</v>
      </c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</row>
    <row r="88" spans="1:17" ht="23.4" thickBot="1" x14ac:dyDescent="0.35">
      <c r="A88" s="3" t="s">
        <v>1</v>
      </c>
      <c r="B88" s="26">
        <v>2001</v>
      </c>
      <c r="C88" s="26" t="s">
        <v>31</v>
      </c>
      <c r="D88" s="26" t="s">
        <v>32</v>
      </c>
      <c r="E88" s="26" t="s">
        <v>33</v>
      </c>
      <c r="F88" s="26" t="s">
        <v>34</v>
      </c>
      <c r="G88" s="26" t="s">
        <v>35</v>
      </c>
      <c r="H88" s="26" t="s">
        <v>36</v>
      </c>
      <c r="I88" s="26" t="s">
        <v>37</v>
      </c>
      <c r="J88" s="26" t="s">
        <v>38</v>
      </c>
      <c r="K88" s="26" t="s">
        <v>39</v>
      </c>
      <c r="L88" s="26" t="s">
        <v>40</v>
      </c>
      <c r="M88" s="26" t="s">
        <v>41</v>
      </c>
      <c r="N88" s="26" t="s">
        <v>42</v>
      </c>
      <c r="O88" s="26" t="s">
        <v>43</v>
      </c>
      <c r="P88" s="26"/>
      <c r="Q88" s="26" t="s">
        <v>44</v>
      </c>
    </row>
    <row r="89" spans="1:17" ht="15" thickBot="1" x14ac:dyDescent="0.35">
      <c r="A89" s="5" t="s">
        <v>3</v>
      </c>
      <c r="B89" s="27"/>
      <c r="C89" s="11">
        <v>5.7</v>
      </c>
      <c r="D89" s="13">
        <v>-6.32</v>
      </c>
      <c r="E89" s="13">
        <v>-10.32</v>
      </c>
      <c r="F89" s="13">
        <v>-7.74</v>
      </c>
      <c r="G89" s="12">
        <v>-14.63</v>
      </c>
      <c r="H89" s="13">
        <v>1.97</v>
      </c>
      <c r="I89" s="13">
        <v>-12.67</v>
      </c>
      <c r="J89" s="13">
        <v>-6.31</v>
      </c>
      <c r="K89" s="13">
        <v>3.7</v>
      </c>
      <c r="L89" s="13">
        <v>-2.27</v>
      </c>
      <c r="M89" s="13">
        <v>-9.6300000000000008</v>
      </c>
      <c r="N89" s="13">
        <v>-10.66</v>
      </c>
      <c r="O89" s="13">
        <v>4.12</v>
      </c>
      <c r="P89" s="13"/>
      <c r="Q89" s="21">
        <v>-50.29</v>
      </c>
    </row>
    <row r="90" spans="1:17" ht="15" thickBot="1" x14ac:dyDescent="0.35">
      <c r="A90" s="5" t="s">
        <v>4</v>
      </c>
      <c r="B90" s="27"/>
      <c r="C90" s="13">
        <v>13.33</v>
      </c>
      <c r="D90" s="13">
        <v>-5.88</v>
      </c>
      <c r="E90" s="13">
        <v>6.25</v>
      </c>
      <c r="F90" s="13">
        <v>-35.29</v>
      </c>
      <c r="G90" s="12">
        <v>-45.45</v>
      </c>
      <c r="H90" s="13">
        <v>66.67</v>
      </c>
      <c r="I90" s="13">
        <v>0</v>
      </c>
      <c r="J90" s="13">
        <v>-20</v>
      </c>
      <c r="K90" s="13">
        <v>37.5</v>
      </c>
      <c r="L90" s="13">
        <v>-18.18</v>
      </c>
      <c r="M90" s="13">
        <v>11.11</v>
      </c>
      <c r="N90" s="13">
        <v>-30</v>
      </c>
      <c r="O90" s="11">
        <v>85.71</v>
      </c>
      <c r="P90" s="11"/>
      <c r="Q90" s="21">
        <v>-13.33</v>
      </c>
    </row>
    <row r="91" spans="1:17" ht="15" thickBot="1" x14ac:dyDescent="0.35">
      <c r="A91" s="5" t="s">
        <v>5</v>
      </c>
      <c r="B91" s="27"/>
      <c r="C91" s="13">
        <v>-1.53</v>
      </c>
      <c r="D91" s="13">
        <v>-5.82</v>
      </c>
      <c r="E91" s="13">
        <v>-12.02</v>
      </c>
      <c r="F91" s="13">
        <v>-6.39</v>
      </c>
      <c r="G91" s="11">
        <v>9.24</v>
      </c>
      <c r="H91" s="13">
        <v>-10.78</v>
      </c>
      <c r="I91" s="13">
        <v>-13.46</v>
      </c>
      <c r="J91" s="13">
        <v>-9.52</v>
      </c>
      <c r="K91" s="13">
        <v>-5.26</v>
      </c>
      <c r="L91" s="13">
        <v>-7.59</v>
      </c>
      <c r="M91" s="13">
        <v>5.01</v>
      </c>
      <c r="N91" s="12">
        <v>-20.04</v>
      </c>
      <c r="O91" s="13">
        <v>2.15</v>
      </c>
      <c r="P91" s="13"/>
      <c r="Q91" s="21">
        <v>-56.24</v>
      </c>
    </row>
    <row r="92" spans="1:17" ht="15" thickBot="1" x14ac:dyDescent="0.35">
      <c r="A92" s="5" t="s">
        <v>6</v>
      </c>
      <c r="B92" s="27"/>
      <c r="C92" s="13">
        <v>-8.06</v>
      </c>
      <c r="D92" s="13">
        <v>5.26</v>
      </c>
      <c r="E92" s="13">
        <v>-5</v>
      </c>
      <c r="F92" s="13">
        <v>-6.14</v>
      </c>
      <c r="G92" s="13">
        <v>-19.63</v>
      </c>
      <c r="H92" s="13">
        <v>-5.81</v>
      </c>
      <c r="I92" s="12">
        <v>-22.22</v>
      </c>
      <c r="J92" s="13">
        <v>-9.52</v>
      </c>
      <c r="K92" s="13">
        <v>-3.51</v>
      </c>
      <c r="L92" s="13">
        <v>0</v>
      </c>
      <c r="M92" s="11">
        <v>23.64</v>
      </c>
      <c r="N92" s="13">
        <v>-19.12</v>
      </c>
      <c r="O92" s="13">
        <v>5.45</v>
      </c>
      <c r="P92" s="13"/>
      <c r="Q92" s="21">
        <v>-53.23</v>
      </c>
    </row>
    <row r="93" spans="1:17" ht="15" thickBot="1" x14ac:dyDescent="0.35">
      <c r="A93" s="5" t="s">
        <v>7</v>
      </c>
      <c r="B93" s="27"/>
      <c r="C93" s="13">
        <v>-7.74</v>
      </c>
      <c r="D93" s="13">
        <v>5.87</v>
      </c>
      <c r="E93" s="13">
        <v>-19.02</v>
      </c>
      <c r="F93" s="13">
        <v>0.39</v>
      </c>
      <c r="G93" s="13">
        <v>-0.39</v>
      </c>
      <c r="H93" s="13">
        <v>-3.52</v>
      </c>
      <c r="I93" s="13">
        <v>-14.81</v>
      </c>
      <c r="J93" s="12">
        <v>-22.62</v>
      </c>
      <c r="K93" s="11">
        <v>13.54</v>
      </c>
      <c r="L93" s="13">
        <v>-4.6100000000000003</v>
      </c>
      <c r="M93" s="13">
        <v>-2.27</v>
      </c>
      <c r="N93" s="13">
        <v>-16.86</v>
      </c>
      <c r="O93" s="13">
        <v>6.99</v>
      </c>
      <c r="P93" s="13"/>
      <c r="Q93" s="21">
        <v>-52.63</v>
      </c>
    </row>
    <row r="94" spans="1:17" ht="15" thickBot="1" x14ac:dyDescent="0.35">
      <c r="A94" s="5" t="s">
        <v>8</v>
      </c>
      <c r="B94" s="27"/>
      <c r="C94" s="13">
        <v>-3.57</v>
      </c>
      <c r="D94" s="13">
        <v>-9.52</v>
      </c>
      <c r="E94" s="13">
        <v>-17.54</v>
      </c>
      <c r="F94" s="13">
        <v>8.51</v>
      </c>
      <c r="G94" s="13">
        <v>-12.42</v>
      </c>
      <c r="H94" s="13">
        <v>-9.6999999999999993</v>
      </c>
      <c r="I94" s="13">
        <v>-13.22</v>
      </c>
      <c r="J94" s="13">
        <v>6.67</v>
      </c>
      <c r="K94" s="13">
        <v>-13.39</v>
      </c>
      <c r="L94" s="12">
        <v>-19.59</v>
      </c>
      <c r="M94" s="13">
        <v>-1.28</v>
      </c>
      <c r="N94" s="13">
        <v>3.9</v>
      </c>
      <c r="O94" s="11">
        <v>17.5</v>
      </c>
      <c r="P94" s="11"/>
      <c r="Q94" s="21">
        <v>-52.04</v>
      </c>
    </row>
    <row r="95" spans="1:17" ht="15" thickBot="1" x14ac:dyDescent="0.35">
      <c r="A95" s="5" t="s">
        <v>9</v>
      </c>
      <c r="B95" s="27"/>
      <c r="C95" s="13">
        <v>-13.13</v>
      </c>
      <c r="D95" s="13">
        <v>-13.67</v>
      </c>
      <c r="E95" s="13">
        <v>1.67</v>
      </c>
      <c r="F95" s="13">
        <v>-16.39</v>
      </c>
      <c r="G95" s="13">
        <v>5.88</v>
      </c>
      <c r="H95" s="13">
        <v>-18.52</v>
      </c>
      <c r="I95" s="13">
        <v>-6.82</v>
      </c>
      <c r="J95" s="13">
        <v>-9.76</v>
      </c>
      <c r="K95" s="13">
        <v>10.81</v>
      </c>
      <c r="L95" s="13">
        <v>-9.76</v>
      </c>
      <c r="M95" s="11">
        <v>14.86</v>
      </c>
      <c r="N95" s="13">
        <v>-10.59</v>
      </c>
      <c r="O95" s="12">
        <v>-26.32</v>
      </c>
      <c r="P95" s="12"/>
      <c r="Q95" s="21">
        <v>-65</v>
      </c>
    </row>
    <row r="96" spans="1:17" ht="15" thickBot="1" x14ac:dyDescent="0.35">
      <c r="A96" s="5" t="s">
        <v>10</v>
      </c>
      <c r="B96" s="27"/>
      <c r="C96" s="13">
        <v>-3.75</v>
      </c>
      <c r="D96" s="13">
        <v>-1.95</v>
      </c>
      <c r="E96" s="13">
        <v>-12.5</v>
      </c>
      <c r="F96" s="13">
        <v>-5.03</v>
      </c>
      <c r="G96" s="13">
        <v>-13.5</v>
      </c>
      <c r="H96" s="13">
        <v>-4.3499999999999996</v>
      </c>
      <c r="I96" s="11">
        <v>1.24</v>
      </c>
      <c r="J96" s="12">
        <v>-19.18</v>
      </c>
      <c r="K96" s="13">
        <v>-3.28</v>
      </c>
      <c r="L96" s="13">
        <v>-0.26</v>
      </c>
      <c r="M96" s="13">
        <v>-5.24</v>
      </c>
      <c r="N96" s="13">
        <v>-8.84</v>
      </c>
      <c r="O96" s="13">
        <v>-5.15</v>
      </c>
      <c r="P96" s="13"/>
      <c r="Q96" s="21">
        <v>-58.04</v>
      </c>
    </row>
    <row r="97" spans="1:17" ht="15" thickBot="1" x14ac:dyDescent="0.35">
      <c r="A97" s="14" t="s">
        <v>11</v>
      </c>
      <c r="B97" s="23"/>
      <c r="C97" s="21">
        <v>-2.96</v>
      </c>
      <c r="D97" s="21">
        <v>-3.08</v>
      </c>
      <c r="E97" s="21">
        <v>-12.67</v>
      </c>
      <c r="F97" s="21">
        <v>-4.91</v>
      </c>
      <c r="G97" s="21">
        <v>-4.25</v>
      </c>
      <c r="H97" s="21">
        <v>-6.14</v>
      </c>
      <c r="I97" s="21">
        <v>-10.6</v>
      </c>
      <c r="J97" s="21">
        <v>-13.13</v>
      </c>
      <c r="K97" s="21">
        <v>0.33</v>
      </c>
      <c r="L97" s="21">
        <v>-5.15</v>
      </c>
      <c r="M97" s="21">
        <v>-0.46</v>
      </c>
      <c r="N97" s="24">
        <v>-14.12</v>
      </c>
      <c r="O97" s="22">
        <v>1.67</v>
      </c>
      <c r="P97" s="22"/>
      <c r="Q97" s="21">
        <v>-54.92</v>
      </c>
    </row>
    <row r="98" spans="1:17" ht="15" thickBot="1" x14ac:dyDescent="0.35">
      <c r="A98" s="5" t="s">
        <v>12</v>
      </c>
      <c r="B98" s="27"/>
      <c r="C98" s="13">
        <v>-6.12</v>
      </c>
      <c r="D98" s="13">
        <v>-10.34</v>
      </c>
      <c r="E98" s="13">
        <v>-5.51</v>
      </c>
      <c r="F98" s="13">
        <v>-10.34</v>
      </c>
      <c r="G98" s="13">
        <v>0</v>
      </c>
      <c r="H98" s="13">
        <v>-10.36</v>
      </c>
      <c r="I98" s="13">
        <v>-6.93</v>
      </c>
      <c r="J98" s="13">
        <v>-6.03</v>
      </c>
      <c r="K98" s="13">
        <v>9.06</v>
      </c>
      <c r="L98" s="13">
        <v>-10.029999999999999</v>
      </c>
      <c r="M98" s="13">
        <v>-5.38</v>
      </c>
      <c r="N98" s="12">
        <v>-12.2</v>
      </c>
      <c r="O98" s="11">
        <v>11.57</v>
      </c>
      <c r="P98" s="11"/>
      <c r="Q98" s="21">
        <v>-49.16</v>
      </c>
    </row>
    <row r="99" spans="1:17" ht="15" thickBot="1" x14ac:dyDescent="0.35">
      <c r="A99" s="5" t="s">
        <v>13</v>
      </c>
      <c r="B99" s="27"/>
      <c r="C99" s="13">
        <v>-8.6999999999999993</v>
      </c>
      <c r="D99" s="13">
        <v>4.76</v>
      </c>
      <c r="E99" s="13">
        <v>-10</v>
      </c>
      <c r="F99" s="13">
        <v>-12.12</v>
      </c>
      <c r="G99" s="13">
        <v>13.79</v>
      </c>
      <c r="H99" s="13">
        <v>-13.13</v>
      </c>
      <c r="I99" s="13">
        <v>-8.14</v>
      </c>
      <c r="J99" s="13">
        <v>-11.39</v>
      </c>
      <c r="K99" s="13">
        <v>5.71</v>
      </c>
      <c r="L99" s="13">
        <v>-20.27</v>
      </c>
      <c r="M99" s="13">
        <v>-18.64</v>
      </c>
      <c r="N99" s="11">
        <v>18.75</v>
      </c>
      <c r="O99" s="12">
        <v>-21.05</v>
      </c>
      <c r="P99" s="12"/>
      <c r="Q99" s="21">
        <v>-60.87</v>
      </c>
    </row>
    <row r="100" spans="1:17" ht="15" thickBot="1" x14ac:dyDescent="0.35">
      <c r="A100" s="5" t="s">
        <v>14</v>
      </c>
      <c r="B100" s="27"/>
      <c r="C100" s="13">
        <v>-3</v>
      </c>
      <c r="D100" s="13">
        <v>-14.43</v>
      </c>
      <c r="E100" s="13">
        <v>2.41</v>
      </c>
      <c r="F100" s="13">
        <v>-19.41</v>
      </c>
      <c r="G100" s="13">
        <v>19.71</v>
      </c>
      <c r="H100" s="13">
        <v>-15.85</v>
      </c>
      <c r="I100" s="13">
        <v>-9.42</v>
      </c>
      <c r="J100" s="13">
        <v>-9.6</v>
      </c>
      <c r="K100" s="13">
        <v>-6.19</v>
      </c>
      <c r="L100" s="13">
        <v>13.21</v>
      </c>
      <c r="M100" s="12">
        <v>-20.83</v>
      </c>
      <c r="N100" s="13">
        <v>-16.84</v>
      </c>
      <c r="O100" s="11">
        <v>24.05</v>
      </c>
      <c r="P100" s="11"/>
      <c r="Q100" s="21">
        <v>-51</v>
      </c>
    </row>
    <row r="101" spans="1:17" ht="15" thickBot="1" x14ac:dyDescent="0.35">
      <c r="A101" s="5" t="s">
        <v>15</v>
      </c>
      <c r="B101" s="27"/>
      <c r="C101" s="13">
        <v>3.07</v>
      </c>
      <c r="D101" s="12">
        <v>-25.78</v>
      </c>
      <c r="E101" s="11">
        <v>12.21</v>
      </c>
      <c r="F101" s="13">
        <v>-6.12</v>
      </c>
      <c r="G101" s="13">
        <v>-5.98</v>
      </c>
      <c r="H101" s="13">
        <v>-6.55</v>
      </c>
      <c r="I101" s="13">
        <v>-4.12</v>
      </c>
      <c r="J101" s="13">
        <v>1.08</v>
      </c>
      <c r="K101" s="13">
        <v>-9.7899999999999991</v>
      </c>
      <c r="L101" s="13">
        <v>-6.13</v>
      </c>
      <c r="M101" s="13">
        <v>-8.0399999999999991</v>
      </c>
      <c r="N101" s="13">
        <v>-4.6399999999999997</v>
      </c>
      <c r="O101" s="13">
        <v>-1.1499999999999999</v>
      </c>
      <c r="P101" s="13"/>
      <c r="Q101" s="21">
        <v>-49.64</v>
      </c>
    </row>
    <row r="102" spans="1:17" ht="15" thickBot="1" x14ac:dyDescent="0.35">
      <c r="A102" s="14" t="s">
        <v>16</v>
      </c>
      <c r="B102" s="23"/>
      <c r="C102" s="21">
        <v>-1.63</v>
      </c>
      <c r="D102" s="24">
        <v>-17.309999999999999</v>
      </c>
      <c r="E102" s="21">
        <v>2.92</v>
      </c>
      <c r="F102" s="21">
        <v>-9.7200000000000006</v>
      </c>
      <c r="G102" s="21">
        <v>0.54</v>
      </c>
      <c r="H102" s="21">
        <v>-9.64</v>
      </c>
      <c r="I102" s="21">
        <v>-6.03</v>
      </c>
      <c r="J102" s="21">
        <v>-3.47</v>
      </c>
      <c r="K102" s="21">
        <v>-2.72</v>
      </c>
      <c r="L102" s="21">
        <v>-6.27</v>
      </c>
      <c r="M102" s="21">
        <v>-9.8000000000000007</v>
      </c>
      <c r="N102" s="21">
        <v>-7.15</v>
      </c>
      <c r="O102" s="22">
        <v>3.99</v>
      </c>
      <c r="P102" s="22"/>
      <c r="Q102" s="21">
        <v>-50.54</v>
      </c>
    </row>
    <row r="103" spans="1:17" ht="15" thickBot="1" x14ac:dyDescent="0.35">
      <c r="A103" s="5" t="s">
        <v>17</v>
      </c>
      <c r="B103" s="27"/>
      <c r="C103" s="13">
        <v>8.5500000000000007</v>
      </c>
      <c r="D103" s="13">
        <v>-15.15</v>
      </c>
      <c r="E103" s="13">
        <v>-6.43</v>
      </c>
      <c r="F103" s="13">
        <v>-12.98</v>
      </c>
      <c r="G103" s="11">
        <v>32.46</v>
      </c>
      <c r="H103" s="12">
        <v>-28.48</v>
      </c>
      <c r="I103" s="13">
        <v>-17.59</v>
      </c>
      <c r="J103" s="13">
        <v>0</v>
      </c>
      <c r="K103" s="13">
        <v>-12.36</v>
      </c>
      <c r="L103" s="13">
        <v>0</v>
      </c>
      <c r="M103" s="13">
        <v>10.26</v>
      </c>
      <c r="N103" s="13">
        <v>-22.09</v>
      </c>
      <c r="O103" s="13">
        <v>7.46</v>
      </c>
      <c r="P103" s="13"/>
      <c r="Q103" s="21">
        <v>-52.63</v>
      </c>
    </row>
    <row r="104" spans="1:17" ht="15" thickBot="1" x14ac:dyDescent="0.35">
      <c r="A104" s="5" t="s">
        <v>18</v>
      </c>
      <c r="B104" s="27"/>
      <c r="C104" s="13">
        <v>-12.9</v>
      </c>
      <c r="D104" s="13">
        <v>33.33</v>
      </c>
      <c r="E104" s="12">
        <v>-44.44</v>
      </c>
      <c r="F104" s="13">
        <v>30</v>
      </c>
      <c r="G104" s="13">
        <v>7.69</v>
      </c>
      <c r="H104" s="13">
        <v>-42.86</v>
      </c>
      <c r="I104" s="11">
        <v>62.5</v>
      </c>
      <c r="J104" s="13">
        <v>-30.77</v>
      </c>
      <c r="K104" s="13">
        <v>50</v>
      </c>
      <c r="L104" s="13">
        <v>-33.33</v>
      </c>
      <c r="M104" s="13">
        <v>-5.56</v>
      </c>
      <c r="N104" s="13">
        <v>29.41</v>
      </c>
      <c r="O104" s="13">
        <v>13.64</v>
      </c>
      <c r="P104" s="13"/>
      <c r="Q104" s="21">
        <v>-19.350000000000001</v>
      </c>
    </row>
    <row r="105" spans="1:17" ht="15" thickBot="1" x14ac:dyDescent="0.35">
      <c r="A105" s="5" t="s">
        <v>19</v>
      </c>
      <c r="B105" s="27"/>
      <c r="C105" s="13">
        <v>-7.17</v>
      </c>
      <c r="D105" s="11">
        <v>14.09</v>
      </c>
      <c r="E105" s="13">
        <v>2.94</v>
      </c>
      <c r="F105" s="13">
        <v>-6</v>
      </c>
      <c r="G105" s="13">
        <v>-11.55</v>
      </c>
      <c r="H105" s="13">
        <v>-1.72</v>
      </c>
      <c r="I105" s="13">
        <v>4.2</v>
      </c>
      <c r="J105" s="13">
        <v>-10.74</v>
      </c>
      <c r="K105" s="12">
        <v>-11.65</v>
      </c>
      <c r="L105" s="13">
        <v>-1.28</v>
      </c>
      <c r="M105" s="13">
        <v>-1.29</v>
      </c>
      <c r="N105" s="13">
        <v>-6.99</v>
      </c>
      <c r="O105" s="13">
        <v>-2.35</v>
      </c>
      <c r="P105" s="13"/>
      <c r="Q105" s="21">
        <v>-35.200000000000003</v>
      </c>
    </row>
    <row r="106" spans="1:17" ht="15" thickBot="1" x14ac:dyDescent="0.35">
      <c r="A106" s="5" t="s">
        <v>20</v>
      </c>
      <c r="B106" s="27"/>
      <c r="C106" s="13">
        <v>0</v>
      </c>
      <c r="D106" s="11">
        <v>1.82</v>
      </c>
      <c r="E106" s="13">
        <v>-2.2999999999999998</v>
      </c>
      <c r="F106" s="13">
        <v>-2.62</v>
      </c>
      <c r="G106" s="13">
        <v>-0.81</v>
      </c>
      <c r="H106" s="13">
        <v>-11.11</v>
      </c>
      <c r="I106" s="13">
        <v>-7.01</v>
      </c>
      <c r="J106" s="12">
        <v>-13.11</v>
      </c>
      <c r="K106" s="13">
        <v>0</v>
      </c>
      <c r="L106" s="13">
        <v>-8.3000000000000007</v>
      </c>
      <c r="M106" s="13">
        <v>-4.53</v>
      </c>
      <c r="N106" s="13">
        <v>-7.76</v>
      </c>
      <c r="O106" s="13">
        <v>-2.34</v>
      </c>
      <c r="P106" s="13"/>
      <c r="Q106" s="21">
        <v>-45.57</v>
      </c>
    </row>
    <row r="107" spans="1:17" ht="15" thickBot="1" x14ac:dyDescent="0.35">
      <c r="A107" s="5" t="s">
        <v>21</v>
      </c>
      <c r="B107" s="27"/>
      <c r="C107" s="13">
        <v>-3.77</v>
      </c>
      <c r="D107" s="13">
        <v>-9.8000000000000007</v>
      </c>
      <c r="E107" s="13">
        <v>-19.57</v>
      </c>
      <c r="F107" s="13">
        <v>37.840000000000003</v>
      </c>
      <c r="G107" s="13">
        <v>3.92</v>
      </c>
      <c r="H107" s="13">
        <v>-39.619999999999997</v>
      </c>
      <c r="I107" s="13">
        <v>-6.25</v>
      </c>
      <c r="J107" s="13">
        <v>36.67</v>
      </c>
      <c r="K107" s="13">
        <v>9.76</v>
      </c>
      <c r="L107" s="13">
        <v>-31.11</v>
      </c>
      <c r="M107" s="13">
        <v>35.479999999999997</v>
      </c>
      <c r="N107" s="12">
        <v>-52.38</v>
      </c>
      <c r="O107" s="11">
        <v>95</v>
      </c>
      <c r="P107" s="11"/>
      <c r="Q107" s="21">
        <v>-26.42</v>
      </c>
    </row>
    <row r="108" spans="1:17" ht="15" thickBot="1" x14ac:dyDescent="0.35">
      <c r="A108" s="5" t="s">
        <v>22</v>
      </c>
      <c r="B108" s="27"/>
      <c r="C108" s="13">
        <v>7.97</v>
      </c>
      <c r="D108" s="13">
        <v>-4.03</v>
      </c>
      <c r="E108" s="13">
        <v>-7.69</v>
      </c>
      <c r="F108" s="13">
        <v>6.82</v>
      </c>
      <c r="G108" s="13">
        <v>8.51</v>
      </c>
      <c r="H108" s="13">
        <v>-24.18</v>
      </c>
      <c r="I108" s="13">
        <v>-8.6199999999999992</v>
      </c>
      <c r="J108" s="13">
        <v>12.26</v>
      </c>
      <c r="K108" s="13">
        <v>5.88</v>
      </c>
      <c r="L108" s="12">
        <v>-29.37</v>
      </c>
      <c r="M108" s="11">
        <v>24.72</v>
      </c>
      <c r="N108" s="13">
        <v>-20.72</v>
      </c>
      <c r="O108" s="13">
        <v>1.1399999999999999</v>
      </c>
      <c r="P108" s="13"/>
      <c r="Q108" s="21">
        <v>-35.51</v>
      </c>
    </row>
    <row r="109" spans="1:17" ht="15" thickBot="1" x14ac:dyDescent="0.35">
      <c r="A109" s="5" t="s">
        <v>23</v>
      </c>
      <c r="B109" s="27"/>
      <c r="C109" s="13">
        <v>9.01</v>
      </c>
      <c r="D109" s="13">
        <v>-13.22</v>
      </c>
      <c r="E109" s="11">
        <v>9.84</v>
      </c>
      <c r="F109" s="13">
        <v>-0.87</v>
      </c>
      <c r="G109" s="13">
        <v>-1.75</v>
      </c>
      <c r="H109" s="13">
        <v>-7.42</v>
      </c>
      <c r="I109" s="13">
        <v>5.45</v>
      </c>
      <c r="J109" s="13">
        <v>-8.51</v>
      </c>
      <c r="K109" s="13">
        <v>-13.62</v>
      </c>
      <c r="L109" s="13">
        <v>-5</v>
      </c>
      <c r="M109" s="13">
        <v>-14.57</v>
      </c>
      <c r="N109" s="13">
        <v>8.5299999999999994</v>
      </c>
      <c r="O109" s="12">
        <v>-16.16</v>
      </c>
      <c r="P109" s="12"/>
      <c r="Q109" s="21">
        <v>-42.34</v>
      </c>
    </row>
    <row r="110" spans="1:17" ht="15" thickBot="1" x14ac:dyDescent="0.35">
      <c r="A110" s="5" t="s">
        <v>24</v>
      </c>
      <c r="B110" s="27"/>
      <c r="C110" s="13">
        <v>-12.31</v>
      </c>
      <c r="D110" s="13">
        <v>-14.62</v>
      </c>
      <c r="E110" s="13">
        <v>-0.68</v>
      </c>
      <c r="F110" s="13">
        <v>0.69</v>
      </c>
      <c r="G110" s="13">
        <v>4.79</v>
      </c>
      <c r="H110" s="13">
        <v>-8.5</v>
      </c>
      <c r="I110" s="12">
        <v>-19.29</v>
      </c>
      <c r="J110" s="13">
        <v>3.54</v>
      </c>
      <c r="K110" s="13">
        <v>-17.09</v>
      </c>
      <c r="L110" s="13">
        <v>-6.19</v>
      </c>
      <c r="M110" s="13">
        <v>-1.1000000000000001</v>
      </c>
      <c r="N110" s="11">
        <v>23.33</v>
      </c>
      <c r="O110" s="13">
        <v>-18.02</v>
      </c>
      <c r="P110" s="13"/>
      <c r="Q110" s="21">
        <v>-53.33</v>
      </c>
    </row>
    <row r="111" spans="1:17" ht="23.4" thickBot="1" x14ac:dyDescent="0.35">
      <c r="A111" s="17" t="s">
        <v>25</v>
      </c>
      <c r="B111" s="23"/>
      <c r="C111" s="21">
        <v>0.06</v>
      </c>
      <c r="D111" s="21">
        <v>-3.17</v>
      </c>
      <c r="E111" s="21">
        <v>-0.9</v>
      </c>
      <c r="F111" s="21">
        <v>-1.36</v>
      </c>
      <c r="G111" s="22">
        <v>0.85</v>
      </c>
      <c r="H111" s="24">
        <v>-12.83</v>
      </c>
      <c r="I111" s="21">
        <v>-3.14</v>
      </c>
      <c r="J111" s="21">
        <v>-6.17</v>
      </c>
      <c r="K111" s="21">
        <v>-6.83</v>
      </c>
      <c r="L111" s="21">
        <v>-9.18</v>
      </c>
      <c r="M111" s="21">
        <v>-1.07</v>
      </c>
      <c r="N111" s="21">
        <v>-5.3</v>
      </c>
      <c r="O111" s="21">
        <v>-4.05</v>
      </c>
      <c r="P111" s="21"/>
      <c r="Q111" s="21">
        <v>-42.44</v>
      </c>
    </row>
    <row r="112" spans="1:17" ht="15" thickBot="1" x14ac:dyDescent="0.35">
      <c r="A112" s="19" t="s">
        <v>26</v>
      </c>
      <c r="B112" s="25"/>
      <c r="C112" s="21">
        <v>-1.91</v>
      </c>
      <c r="D112" s="21">
        <v>-6.36</v>
      </c>
      <c r="E112" s="21">
        <v>-6.43</v>
      </c>
      <c r="F112" s="21">
        <v>-4.99</v>
      </c>
      <c r="G112" s="21">
        <v>-1.76</v>
      </c>
      <c r="H112" s="21">
        <v>-8.8800000000000008</v>
      </c>
      <c r="I112" s="21">
        <v>-7.5</v>
      </c>
      <c r="J112" s="21">
        <v>-8.9600000000000009</v>
      </c>
      <c r="K112" s="21">
        <v>-2.57</v>
      </c>
      <c r="L112" s="21">
        <v>-6.59</v>
      </c>
      <c r="M112" s="21">
        <v>-2.79</v>
      </c>
      <c r="N112" s="24">
        <v>-10.07</v>
      </c>
      <c r="O112" s="22">
        <v>0.44</v>
      </c>
      <c r="P112" s="22"/>
      <c r="Q112" s="25">
        <v>-50.81</v>
      </c>
    </row>
    <row r="113" spans="1:17" x14ac:dyDescent="0.3">
      <c r="A113" s="117" t="s">
        <v>45</v>
      </c>
      <c r="B113" s="117"/>
      <c r="C113" s="117"/>
      <c r="D113" s="117"/>
      <c r="E113" s="117"/>
      <c r="F113" s="117"/>
      <c r="G113" s="117"/>
      <c r="H113" s="117"/>
      <c r="I113" s="117"/>
      <c r="J113" s="117"/>
      <c r="K113" s="117"/>
      <c r="L113" s="117"/>
      <c r="M113" s="117"/>
      <c r="N113" s="117"/>
      <c r="O113" s="117"/>
      <c r="P113" s="117"/>
      <c r="Q113" s="117"/>
    </row>
    <row r="114" spans="1:17" x14ac:dyDescent="0.3">
      <c r="A114" s="118" t="s">
        <v>46</v>
      </c>
      <c r="B114" s="118"/>
      <c r="C114" s="118"/>
      <c r="D114" s="118"/>
      <c r="E114" s="118"/>
      <c r="F114" s="118"/>
      <c r="G114" s="118"/>
      <c r="H114" s="118"/>
      <c r="I114" s="118"/>
      <c r="J114" s="118"/>
      <c r="K114" s="118"/>
      <c r="L114" s="118"/>
      <c r="M114" s="118"/>
      <c r="N114" s="118"/>
      <c r="O114" s="118"/>
      <c r="P114" s="45"/>
      <c r="Q114" s="42"/>
    </row>
    <row r="115" spans="1:17" x14ac:dyDescent="0.3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2"/>
    </row>
    <row r="116" spans="1:17" ht="15.6" x14ac:dyDescent="0.3">
      <c r="A116" s="1"/>
    </row>
  </sheetData>
  <mergeCells count="6">
    <mergeCell ref="A113:Q113"/>
    <mergeCell ref="A114:O114"/>
    <mergeCell ref="A1:Q1"/>
    <mergeCell ref="A31:O31"/>
    <mergeCell ref="A59:N59"/>
    <mergeCell ref="A87:N8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6"/>
  <sheetViews>
    <sheetView workbookViewId="0">
      <selection activeCell="P1" sqref="P1:P1048576"/>
    </sheetView>
  </sheetViews>
  <sheetFormatPr defaultRowHeight="14.4" x14ac:dyDescent="0.3"/>
  <cols>
    <col min="1" max="1" width="19" customWidth="1"/>
  </cols>
  <sheetData>
    <row r="1" spans="1:17" ht="15.6" x14ac:dyDescent="0.3">
      <c r="A1" s="112" t="s">
        <v>49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40"/>
    </row>
    <row r="2" spans="1:17" ht="15.6" x14ac:dyDescent="0.3">
      <c r="A2" s="2"/>
    </row>
    <row r="3" spans="1:17" ht="16.2" thickBot="1" x14ac:dyDescent="0.35">
      <c r="A3" s="43" t="s">
        <v>48</v>
      </c>
    </row>
    <row r="4" spans="1:17" ht="23.4" thickBot="1" x14ac:dyDescent="0.35">
      <c r="A4" s="3" t="s">
        <v>1</v>
      </c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4">
        <v>2009</v>
      </c>
      <c r="K4" s="4">
        <v>2010</v>
      </c>
      <c r="L4" s="4">
        <v>2011</v>
      </c>
      <c r="M4" s="4">
        <v>2012</v>
      </c>
      <c r="N4" s="4">
        <v>2013</v>
      </c>
      <c r="O4" s="4">
        <v>2014</v>
      </c>
      <c r="P4" s="4"/>
      <c r="Q4" s="4" t="s">
        <v>2</v>
      </c>
    </row>
    <row r="5" spans="1:17" ht="15" thickBot="1" x14ac:dyDescent="0.35">
      <c r="A5" s="5" t="s">
        <v>3</v>
      </c>
      <c r="B5" s="10">
        <v>563</v>
      </c>
      <c r="C5" s="11">
        <v>591</v>
      </c>
      <c r="D5" s="10">
        <v>569</v>
      </c>
      <c r="E5" s="10">
        <v>495</v>
      </c>
      <c r="F5" s="10">
        <v>453</v>
      </c>
      <c r="G5" s="10">
        <v>404</v>
      </c>
      <c r="H5" s="10">
        <v>392</v>
      </c>
      <c r="I5" s="10">
        <v>332</v>
      </c>
      <c r="J5" s="10">
        <v>317</v>
      </c>
      <c r="K5" s="10">
        <v>327</v>
      </c>
      <c r="L5" s="10">
        <v>320</v>
      </c>
      <c r="M5" s="10">
        <v>286</v>
      </c>
      <c r="N5" s="10">
        <v>259</v>
      </c>
      <c r="O5" s="10">
        <v>265</v>
      </c>
      <c r="P5" s="10"/>
      <c r="Q5" s="6">
        <v>5573</v>
      </c>
    </row>
    <row r="6" spans="1:17" ht="15" thickBot="1" x14ac:dyDescent="0.35">
      <c r="A6" s="5" t="s">
        <v>4</v>
      </c>
      <c r="B6" s="10">
        <v>16</v>
      </c>
      <c r="C6" s="10">
        <v>21</v>
      </c>
      <c r="D6" s="10">
        <v>16</v>
      </c>
      <c r="E6" s="11">
        <v>17</v>
      </c>
      <c r="F6" s="10">
        <v>13</v>
      </c>
      <c r="G6" s="12">
        <v>6</v>
      </c>
      <c r="H6" s="10">
        <v>10</v>
      </c>
      <c r="I6" s="10">
        <v>10</v>
      </c>
      <c r="J6" s="10">
        <v>8</v>
      </c>
      <c r="K6" s="10">
        <v>11</v>
      </c>
      <c r="L6" s="10">
        <v>9</v>
      </c>
      <c r="M6" s="10">
        <v>11</v>
      </c>
      <c r="N6" s="10">
        <v>7</v>
      </c>
      <c r="O6" s="10">
        <v>13</v>
      </c>
      <c r="P6" s="10"/>
      <c r="Q6" s="10">
        <v>168</v>
      </c>
    </row>
    <row r="7" spans="1:17" ht="15" thickBot="1" x14ac:dyDescent="0.35">
      <c r="A7" s="5" t="s">
        <v>5</v>
      </c>
      <c r="B7" s="7">
        <v>1073</v>
      </c>
      <c r="C7" s="6">
        <v>1041</v>
      </c>
      <c r="D7" s="10">
        <v>977</v>
      </c>
      <c r="E7" s="10">
        <v>863</v>
      </c>
      <c r="F7" s="10">
        <v>821</v>
      </c>
      <c r="G7" s="10">
        <v>877</v>
      </c>
      <c r="H7" s="10">
        <v>774</v>
      </c>
      <c r="I7" s="10">
        <v>680</v>
      </c>
      <c r="J7" s="10">
        <v>603</v>
      </c>
      <c r="K7" s="10">
        <v>565</v>
      </c>
      <c r="L7" s="10">
        <v>532</v>
      </c>
      <c r="M7" s="10">
        <v>549</v>
      </c>
      <c r="N7" s="12">
        <v>438</v>
      </c>
      <c r="O7" s="10">
        <v>448</v>
      </c>
      <c r="P7" s="10"/>
      <c r="Q7" s="6">
        <v>10241</v>
      </c>
    </row>
    <row r="8" spans="1:17" ht="15" thickBot="1" x14ac:dyDescent="0.35">
      <c r="A8" s="5" t="s">
        <v>6</v>
      </c>
      <c r="B8" s="11">
        <v>148</v>
      </c>
      <c r="C8" s="10">
        <v>126</v>
      </c>
      <c r="D8" s="10">
        <v>130</v>
      </c>
      <c r="E8" s="10">
        <v>124</v>
      </c>
      <c r="F8" s="10">
        <v>117</v>
      </c>
      <c r="G8" s="10">
        <v>94</v>
      </c>
      <c r="H8" s="10">
        <v>87</v>
      </c>
      <c r="I8" s="10">
        <v>73</v>
      </c>
      <c r="J8" s="10">
        <v>60</v>
      </c>
      <c r="K8" s="10">
        <v>59</v>
      </c>
      <c r="L8" s="12">
        <v>58</v>
      </c>
      <c r="M8" s="10">
        <v>73</v>
      </c>
      <c r="N8" s="10">
        <v>59</v>
      </c>
      <c r="O8" s="10">
        <v>60</v>
      </c>
      <c r="P8" s="10"/>
      <c r="Q8" s="6">
        <v>1268</v>
      </c>
    </row>
    <row r="9" spans="1:17" ht="15" thickBot="1" x14ac:dyDescent="0.35">
      <c r="A9" s="5" t="s">
        <v>7</v>
      </c>
      <c r="B9" s="11">
        <v>693</v>
      </c>
      <c r="C9" s="10">
        <v>650</v>
      </c>
      <c r="D9" s="10">
        <v>711</v>
      </c>
      <c r="E9" s="10">
        <v>554</v>
      </c>
      <c r="F9" s="10">
        <v>555</v>
      </c>
      <c r="G9" s="10">
        <v>553</v>
      </c>
      <c r="H9" s="10">
        <v>538</v>
      </c>
      <c r="I9" s="10">
        <v>458</v>
      </c>
      <c r="J9" s="10">
        <v>339</v>
      </c>
      <c r="K9" s="10">
        <v>396</v>
      </c>
      <c r="L9" s="10">
        <v>369</v>
      </c>
      <c r="M9" s="10">
        <v>376</v>
      </c>
      <c r="N9" s="12">
        <v>299</v>
      </c>
      <c r="O9" s="10">
        <v>325</v>
      </c>
      <c r="P9" s="10"/>
      <c r="Q9" s="6">
        <v>6816</v>
      </c>
    </row>
    <row r="10" spans="1:17" ht="15" thickBot="1" x14ac:dyDescent="0.35">
      <c r="A10" s="5" t="s">
        <v>8</v>
      </c>
      <c r="B10" s="11">
        <v>207</v>
      </c>
      <c r="C10" s="10">
        <v>203</v>
      </c>
      <c r="D10" s="10">
        <v>186</v>
      </c>
      <c r="E10" s="10">
        <v>153</v>
      </c>
      <c r="F10" s="10">
        <v>167</v>
      </c>
      <c r="G10" s="10">
        <v>142</v>
      </c>
      <c r="H10" s="10">
        <v>124</v>
      </c>
      <c r="I10" s="10">
        <v>110</v>
      </c>
      <c r="J10" s="10">
        <v>117</v>
      </c>
      <c r="K10" s="10">
        <v>103</v>
      </c>
      <c r="L10" s="10">
        <v>84</v>
      </c>
      <c r="M10" s="10">
        <v>85</v>
      </c>
      <c r="N10" s="12">
        <v>83</v>
      </c>
      <c r="O10" s="10">
        <v>100</v>
      </c>
      <c r="P10" s="10"/>
      <c r="Q10" s="6">
        <v>1864</v>
      </c>
    </row>
    <row r="11" spans="1:17" ht="15" thickBot="1" x14ac:dyDescent="0.35">
      <c r="A11" s="5" t="s">
        <v>9</v>
      </c>
      <c r="B11" s="11">
        <v>173</v>
      </c>
      <c r="C11" s="10">
        <v>153</v>
      </c>
      <c r="D11" s="10">
        <v>131</v>
      </c>
      <c r="E11" s="10">
        <v>125</v>
      </c>
      <c r="F11" s="10">
        <v>110</v>
      </c>
      <c r="G11" s="10">
        <v>118</v>
      </c>
      <c r="H11" s="10">
        <v>91</v>
      </c>
      <c r="I11" s="10">
        <v>87</v>
      </c>
      <c r="J11" s="10">
        <v>76</v>
      </c>
      <c r="K11" s="10">
        <v>84</v>
      </c>
      <c r="L11" s="10">
        <v>80</v>
      </c>
      <c r="M11" s="10">
        <v>88</v>
      </c>
      <c r="N11" s="10">
        <v>85</v>
      </c>
      <c r="O11" s="12">
        <v>58</v>
      </c>
      <c r="P11" s="12"/>
      <c r="Q11" s="6">
        <v>1459</v>
      </c>
    </row>
    <row r="12" spans="1:17" ht="15" thickBot="1" x14ac:dyDescent="0.35">
      <c r="A12" s="5" t="s">
        <v>10</v>
      </c>
      <c r="B12" s="11">
        <v>813</v>
      </c>
      <c r="C12" s="10">
        <v>789</v>
      </c>
      <c r="D12" s="10">
        <v>756</v>
      </c>
      <c r="E12" s="10">
        <v>681</v>
      </c>
      <c r="F12" s="10">
        <v>635</v>
      </c>
      <c r="G12" s="10">
        <v>539</v>
      </c>
      <c r="H12" s="10">
        <v>531</v>
      </c>
      <c r="I12" s="10">
        <v>529</v>
      </c>
      <c r="J12" s="10">
        <v>422</v>
      </c>
      <c r="K12" s="10">
        <v>401</v>
      </c>
      <c r="L12" s="10">
        <v>400</v>
      </c>
      <c r="M12" s="10">
        <v>380</v>
      </c>
      <c r="N12" s="10">
        <v>344</v>
      </c>
      <c r="O12" s="12">
        <v>327</v>
      </c>
      <c r="P12" s="12"/>
      <c r="Q12" s="6">
        <v>7547</v>
      </c>
    </row>
    <row r="13" spans="1:17" ht="15" thickBot="1" x14ac:dyDescent="0.35">
      <c r="A13" s="14" t="s">
        <v>11</v>
      </c>
      <c r="B13" s="34">
        <v>3686</v>
      </c>
      <c r="C13" s="15">
        <v>3574</v>
      </c>
      <c r="D13" s="15">
        <v>3476</v>
      </c>
      <c r="E13" s="15">
        <v>3012</v>
      </c>
      <c r="F13" s="15">
        <v>2871</v>
      </c>
      <c r="G13" s="15">
        <v>2733</v>
      </c>
      <c r="H13" s="15">
        <v>2547</v>
      </c>
      <c r="I13" s="15">
        <v>2279</v>
      </c>
      <c r="J13" s="15">
        <v>1942</v>
      </c>
      <c r="K13" s="15">
        <v>1946</v>
      </c>
      <c r="L13" s="15">
        <v>1852</v>
      </c>
      <c r="M13" s="15">
        <v>1848</v>
      </c>
      <c r="N13" s="18">
        <v>1574</v>
      </c>
      <c r="O13" s="15">
        <v>1596</v>
      </c>
      <c r="P13" s="15"/>
      <c r="Q13" s="15">
        <v>34936</v>
      </c>
    </row>
    <row r="14" spans="1:17" ht="15" thickBot="1" x14ac:dyDescent="0.35">
      <c r="A14" s="5" t="s">
        <v>12</v>
      </c>
      <c r="B14" s="11">
        <v>501</v>
      </c>
      <c r="C14" s="10">
        <v>487</v>
      </c>
      <c r="D14" s="10">
        <v>434</v>
      </c>
      <c r="E14" s="10">
        <v>398</v>
      </c>
      <c r="F14" s="10">
        <v>362</v>
      </c>
      <c r="G14" s="10">
        <v>353</v>
      </c>
      <c r="H14" s="10">
        <v>322</v>
      </c>
      <c r="I14" s="10">
        <v>296</v>
      </c>
      <c r="J14" s="10">
        <v>279</v>
      </c>
      <c r="K14" s="10">
        <v>306</v>
      </c>
      <c r="L14" s="10">
        <v>265</v>
      </c>
      <c r="M14" s="10">
        <v>253</v>
      </c>
      <c r="N14" s="12">
        <v>224</v>
      </c>
      <c r="O14" s="10">
        <v>250</v>
      </c>
      <c r="P14" s="10"/>
      <c r="Q14" s="6">
        <v>4730</v>
      </c>
    </row>
    <row r="15" spans="1:17" ht="15" thickBot="1" x14ac:dyDescent="0.35">
      <c r="A15" s="5" t="s">
        <v>13</v>
      </c>
      <c r="B15" s="11">
        <v>117</v>
      </c>
      <c r="C15" s="10">
        <v>112</v>
      </c>
      <c r="D15" s="10">
        <v>127</v>
      </c>
      <c r="E15" s="10">
        <v>104</v>
      </c>
      <c r="F15" s="10">
        <v>96</v>
      </c>
      <c r="G15" s="10">
        <v>100</v>
      </c>
      <c r="H15" s="10">
        <v>92</v>
      </c>
      <c r="I15" s="10">
        <v>82</v>
      </c>
      <c r="J15" s="10">
        <v>75</v>
      </c>
      <c r="K15" s="10">
        <v>79</v>
      </c>
      <c r="L15" s="10">
        <v>61</v>
      </c>
      <c r="M15" s="10">
        <v>50</v>
      </c>
      <c r="N15" s="10">
        <v>61</v>
      </c>
      <c r="O15" s="12">
        <v>47</v>
      </c>
      <c r="P15" s="12"/>
      <c r="Q15" s="6">
        <v>1203</v>
      </c>
    </row>
    <row r="16" spans="1:17" ht="15" thickBot="1" x14ac:dyDescent="0.35">
      <c r="A16" s="5" t="s">
        <v>14</v>
      </c>
      <c r="B16" s="11">
        <v>228</v>
      </c>
      <c r="C16" s="10">
        <v>209</v>
      </c>
      <c r="D16" s="10">
        <v>193</v>
      </c>
      <c r="E16" s="10">
        <v>185</v>
      </c>
      <c r="F16" s="10">
        <v>150</v>
      </c>
      <c r="G16" s="10">
        <v>171</v>
      </c>
      <c r="H16" s="10">
        <v>147</v>
      </c>
      <c r="I16" s="10">
        <v>132</v>
      </c>
      <c r="J16" s="10">
        <v>117</v>
      </c>
      <c r="K16" s="10">
        <v>109</v>
      </c>
      <c r="L16" s="10">
        <v>129</v>
      </c>
      <c r="M16" s="10">
        <v>99</v>
      </c>
      <c r="N16" s="12">
        <v>86</v>
      </c>
      <c r="O16" s="10">
        <v>100</v>
      </c>
      <c r="P16" s="10"/>
      <c r="Q16" s="6">
        <v>2055</v>
      </c>
    </row>
    <row r="17" spans="1:17" ht="15" thickBot="1" x14ac:dyDescent="0.35">
      <c r="A17" s="5" t="s">
        <v>15</v>
      </c>
      <c r="B17" s="10">
        <v>731</v>
      </c>
      <c r="C17" s="11">
        <v>770</v>
      </c>
      <c r="D17" s="10">
        <v>582</v>
      </c>
      <c r="E17" s="10">
        <v>651</v>
      </c>
      <c r="F17" s="10">
        <v>594</v>
      </c>
      <c r="G17" s="10">
        <v>575</v>
      </c>
      <c r="H17" s="10">
        <v>527</v>
      </c>
      <c r="I17" s="10">
        <v>493</v>
      </c>
      <c r="J17" s="10">
        <v>494</v>
      </c>
      <c r="K17" s="10">
        <v>450</v>
      </c>
      <c r="L17" s="10">
        <v>425</v>
      </c>
      <c r="M17" s="10">
        <v>385</v>
      </c>
      <c r="N17" s="12">
        <v>366</v>
      </c>
      <c r="O17" s="10">
        <v>371</v>
      </c>
      <c r="P17" s="10"/>
      <c r="Q17" s="6">
        <v>7414</v>
      </c>
    </row>
    <row r="18" spans="1:17" ht="15" thickBot="1" x14ac:dyDescent="0.35">
      <c r="A18" s="14" t="s">
        <v>16</v>
      </c>
      <c r="B18" s="15">
        <v>1577</v>
      </c>
      <c r="C18" s="34">
        <v>1578</v>
      </c>
      <c r="D18" s="15">
        <v>1336</v>
      </c>
      <c r="E18" s="15">
        <v>1338</v>
      </c>
      <c r="F18" s="15">
        <v>1202</v>
      </c>
      <c r="G18" s="15">
        <v>1199</v>
      </c>
      <c r="H18" s="15">
        <v>1088</v>
      </c>
      <c r="I18" s="15">
        <v>1003</v>
      </c>
      <c r="J18" s="23">
        <v>965</v>
      </c>
      <c r="K18" s="23">
        <v>944</v>
      </c>
      <c r="L18" s="23">
        <v>880</v>
      </c>
      <c r="M18" s="23">
        <v>787</v>
      </c>
      <c r="N18" s="24">
        <v>737</v>
      </c>
      <c r="O18" s="23">
        <v>768</v>
      </c>
      <c r="P18" s="23"/>
      <c r="Q18" s="15">
        <v>15402</v>
      </c>
    </row>
    <row r="19" spans="1:17" ht="15" thickBot="1" x14ac:dyDescent="0.35">
      <c r="A19" s="5" t="s">
        <v>17</v>
      </c>
      <c r="B19" s="10">
        <v>168</v>
      </c>
      <c r="C19" s="11">
        <v>185</v>
      </c>
      <c r="D19" s="10">
        <v>154</v>
      </c>
      <c r="E19" s="10">
        <v>141</v>
      </c>
      <c r="F19" s="10">
        <v>134</v>
      </c>
      <c r="G19" s="10">
        <v>165</v>
      </c>
      <c r="H19" s="10">
        <v>119</v>
      </c>
      <c r="I19" s="10">
        <v>96</v>
      </c>
      <c r="J19" s="10">
        <v>93</v>
      </c>
      <c r="K19" s="10">
        <v>79</v>
      </c>
      <c r="L19" s="10">
        <v>83</v>
      </c>
      <c r="M19" s="10">
        <v>92</v>
      </c>
      <c r="N19" s="12">
        <v>70</v>
      </c>
      <c r="O19" s="10">
        <v>77</v>
      </c>
      <c r="P19" s="10"/>
      <c r="Q19" s="6">
        <v>1656</v>
      </c>
    </row>
    <row r="20" spans="1:17" ht="15" thickBot="1" x14ac:dyDescent="0.35">
      <c r="A20" s="5" t="s">
        <v>18</v>
      </c>
      <c r="B20" s="11">
        <v>37</v>
      </c>
      <c r="C20" s="10">
        <v>30</v>
      </c>
      <c r="D20" s="10">
        <v>42</v>
      </c>
      <c r="E20" s="10">
        <v>24</v>
      </c>
      <c r="F20" s="10">
        <v>29</v>
      </c>
      <c r="G20" s="10">
        <v>32</v>
      </c>
      <c r="H20" s="10">
        <v>20</v>
      </c>
      <c r="I20" s="10">
        <v>27</v>
      </c>
      <c r="J20" s="10">
        <v>21</v>
      </c>
      <c r="K20" s="10">
        <v>28</v>
      </c>
      <c r="L20" s="10">
        <v>19</v>
      </c>
      <c r="M20" s="10">
        <v>19</v>
      </c>
      <c r="N20" s="12">
        <v>26</v>
      </c>
      <c r="O20" s="10">
        <v>27</v>
      </c>
      <c r="P20" s="10"/>
      <c r="Q20" s="10">
        <v>381</v>
      </c>
    </row>
    <row r="21" spans="1:17" ht="15" thickBot="1" x14ac:dyDescent="0.35">
      <c r="A21" s="5" t="s">
        <v>19</v>
      </c>
      <c r="B21" s="11">
        <v>357</v>
      </c>
      <c r="C21" s="10">
        <v>341</v>
      </c>
      <c r="D21" s="10">
        <v>388</v>
      </c>
      <c r="E21" s="10">
        <v>408</v>
      </c>
      <c r="F21" s="10">
        <v>368</v>
      </c>
      <c r="G21" s="10">
        <v>324</v>
      </c>
      <c r="H21" s="10">
        <v>320</v>
      </c>
      <c r="I21" s="10">
        <v>329</v>
      </c>
      <c r="J21" s="10">
        <v>288</v>
      </c>
      <c r="K21" s="10">
        <v>254</v>
      </c>
      <c r="L21" s="10">
        <v>243</v>
      </c>
      <c r="M21" s="10">
        <v>242</v>
      </c>
      <c r="N21" s="10">
        <v>273</v>
      </c>
      <c r="O21" s="12">
        <v>233</v>
      </c>
      <c r="P21" s="12"/>
      <c r="Q21" s="6">
        <v>4368</v>
      </c>
    </row>
    <row r="22" spans="1:17" ht="15" thickBot="1" x14ac:dyDescent="0.35">
      <c r="A22" s="5" t="s">
        <v>20</v>
      </c>
      <c r="B22" s="11">
        <v>462</v>
      </c>
      <c r="C22" s="10">
        <v>448</v>
      </c>
      <c r="D22" s="10">
        <v>444</v>
      </c>
      <c r="E22" s="10">
        <v>455</v>
      </c>
      <c r="F22" s="10">
        <v>428</v>
      </c>
      <c r="G22" s="10">
        <v>409</v>
      </c>
      <c r="H22" s="10">
        <v>366</v>
      </c>
      <c r="I22" s="10">
        <v>353</v>
      </c>
      <c r="J22" s="10">
        <v>301</v>
      </c>
      <c r="K22" s="10">
        <v>292</v>
      </c>
      <c r="L22" s="10">
        <v>271</v>
      </c>
      <c r="M22" s="10">
        <v>267</v>
      </c>
      <c r="N22" s="12">
        <v>224</v>
      </c>
      <c r="O22" s="10">
        <v>231</v>
      </c>
      <c r="P22" s="10"/>
      <c r="Q22" s="6">
        <v>4951</v>
      </c>
    </row>
    <row r="23" spans="1:17" ht="15" thickBot="1" x14ac:dyDescent="0.35">
      <c r="A23" s="5" t="s">
        <v>21</v>
      </c>
      <c r="B23" s="10">
        <v>59</v>
      </c>
      <c r="C23" s="11">
        <v>69</v>
      </c>
      <c r="D23" s="10">
        <v>49</v>
      </c>
      <c r="E23" s="10">
        <v>40</v>
      </c>
      <c r="F23" s="10">
        <v>57</v>
      </c>
      <c r="G23" s="10">
        <v>59</v>
      </c>
      <c r="H23" s="10">
        <v>37</v>
      </c>
      <c r="I23" s="10">
        <v>35</v>
      </c>
      <c r="J23" s="10">
        <v>46</v>
      </c>
      <c r="K23" s="10">
        <v>48</v>
      </c>
      <c r="L23" s="10">
        <v>37</v>
      </c>
      <c r="M23" s="10">
        <v>51</v>
      </c>
      <c r="N23" s="12">
        <v>22</v>
      </c>
      <c r="O23" s="10">
        <v>41</v>
      </c>
      <c r="P23" s="10"/>
      <c r="Q23" s="10">
        <v>650</v>
      </c>
    </row>
    <row r="24" spans="1:17" ht="15" thickBot="1" x14ac:dyDescent="0.35">
      <c r="A24" s="5" t="s">
        <v>22</v>
      </c>
      <c r="B24" s="11">
        <v>173</v>
      </c>
      <c r="C24" s="10">
        <v>168</v>
      </c>
      <c r="D24" s="10">
        <v>151</v>
      </c>
      <c r="E24" s="10">
        <v>159</v>
      </c>
      <c r="F24" s="10">
        <v>163</v>
      </c>
      <c r="G24" s="10">
        <v>185</v>
      </c>
      <c r="H24" s="10">
        <v>128</v>
      </c>
      <c r="I24" s="10">
        <v>120</v>
      </c>
      <c r="J24" s="10">
        <v>135</v>
      </c>
      <c r="K24" s="10">
        <v>138</v>
      </c>
      <c r="L24" s="10">
        <v>104</v>
      </c>
      <c r="M24" s="10">
        <v>123</v>
      </c>
      <c r="N24" s="12">
        <v>98</v>
      </c>
      <c r="O24" s="10">
        <v>101</v>
      </c>
      <c r="P24" s="10"/>
      <c r="Q24" s="6">
        <v>1946</v>
      </c>
    </row>
    <row r="25" spans="1:17" ht="15" thickBot="1" x14ac:dyDescent="0.35">
      <c r="A25" s="5" t="s">
        <v>23</v>
      </c>
      <c r="B25" s="10">
        <v>365</v>
      </c>
      <c r="C25" s="10">
        <v>391</v>
      </c>
      <c r="D25" s="10">
        <v>350</v>
      </c>
      <c r="E25" s="10">
        <v>379</v>
      </c>
      <c r="F25" s="11">
        <v>400</v>
      </c>
      <c r="G25" s="10">
        <v>383</v>
      </c>
      <c r="H25" s="10">
        <v>356</v>
      </c>
      <c r="I25" s="10">
        <v>364</v>
      </c>
      <c r="J25" s="10">
        <v>325</v>
      </c>
      <c r="K25" s="10">
        <v>279</v>
      </c>
      <c r="L25" s="10">
        <v>271</v>
      </c>
      <c r="M25" s="10">
        <v>229</v>
      </c>
      <c r="N25" s="10">
        <v>254</v>
      </c>
      <c r="O25" s="12">
        <v>209</v>
      </c>
      <c r="P25" s="12"/>
      <c r="Q25" s="6">
        <v>4555</v>
      </c>
    </row>
    <row r="26" spans="1:17" ht="15" thickBot="1" x14ac:dyDescent="0.35">
      <c r="A26" s="5" t="s">
        <v>24</v>
      </c>
      <c r="B26" s="11">
        <v>212</v>
      </c>
      <c r="C26" s="10">
        <v>196</v>
      </c>
      <c r="D26" s="10">
        <v>173</v>
      </c>
      <c r="E26" s="10">
        <v>166</v>
      </c>
      <c r="F26" s="10">
        <v>166</v>
      </c>
      <c r="G26" s="10">
        <v>180</v>
      </c>
      <c r="H26" s="10">
        <v>150</v>
      </c>
      <c r="I26" s="10">
        <v>125</v>
      </c>
      <c r="J26" s="10">
        <v>121</v>
      </c>
      <c r="K26" s="10">
        <v>106</v>
      </c>
      <c r="L26" s="10">
        <v>100</v>
      </c>
      <c r="M26" s="10">
        <v>95</v>
      </c>
      <c r="N26" s="10">
        <v>123</v>
      </c>
      <c r="O26" s="12">
        <v>98</v>
      </c>
      <c r="P26" s="12"/>
      <c r="Q26" s="6">
        <v>2011</v>
      </c>
    </row>
    <row r="27" spans="1:17" ht="23.4" thickBot="1" x14ac:dyDescent="0.35">
      <c r="A27" s="17" t="s">
        <v>25</v>
      </c>
      <c r="B27" s="34">
        <v>1833</v>
      </c>
      <c r="C27" s="15">
        <v>1828</v>
      </c>
      <c r="D27" s="15">
        <v>1751</v>
      </c>
      <c r="E27" s="15">
        <v>1772</v>
      </c>
      <c r="F27" s="15">
        <v>1745</v>
      </c>
      <c r="G27" s="15">
        <v>1737</v>
      </c>
      <c r="H27" s="15">
        <v>1496</v>
      </c>
      <c r="I27" s="15">
        <v>1449</v>
      </c>
      <c r="J27" s="15">
        <v>1330</v>
      </c>
      <c r="K27" s="15">
        <v>1224</v>
      </c>
      <c r="L27" s="15">
        <v>1128</v>
      </c>
      <c r="M27" s="15">
        <v>1118</v>
      </c>
      <c r="N27" s="15">
        <v>1090</v>
      </c>
      <c r="O27" s="18">
        <v>1017</v>
      </c>
      <c r="P27" s="18"/>
      <c r="Q27" s="15">
        <v>20518</v>
      </c>
    </row>
    <row r="28" spans="1:17" ht="15" thickBot="1" x14ac:dyDescent="0.35">
      <c r="A28" s="19" t="s">
        <v>26</v>
      </c>
      <c r="B28" s="34">
        <v>7096</v>
      </c>
      <c r="C28" s="15">
        <v>6980</v>
      </c>
      <c r="D28" s="15">
        <v>6563</v>
      </c>
      <c r="E28" s="15">
        <v>6122</v>
      </c>
      <c r="F28" s="15">
        <v>5818</v>
      </c>
      <c r="G28" s="15">
        <v>5669</v>
      </c>
      <c r="H28" s="15">
        <v>5131</v>
      </c>
      <c r="I28" s="15">
        <v>4731</v>
      </c>
      <c r="J28" s="15">
        <v>4237</v>
      </c>
      <c r="K28" s="15">
        <v>4114</v>
      </c>
      <c r="L28" s="15">
        <v>3860</v>
      </c>
      <c r="M28" s="15">
        <v>3753</v>
      </c>
      <c r="N28" s="15">
        <v>3401</v>
      </c>
      <c r="O28" s="18">
        <v>3381</v>
      </c>
      <c r="P28" s="18"/>
      <c r="Q28" s="20">
        <v>70856</v>
      </c>
    </row>
    <row r="29" spans="1:17" x14ac:dyDescent="0.3">
      <c r="A29" s="46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9"/>
      <c r="P29" s="49"/>
      <c r="Q29" s="50"/>
    </row>
    <row r="30" spans="1:17" ht="15.6" x14ac:dyDescent="0.3">
      <c r="A30" s="2"/>
    </row>
    <row r="31" spans="1:17" ht="16.2" thickBot="1" x14ac:dyDescent="0.35">
      <c r="A31" s="98" t="s">
        <v>27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51"/>
    </row>
    <row r="32" spans="1:17" ht="15" thickBot="1" x14ac:dyDescent="0.35">
      <c r="A32" s="3" t="s">
        <v>1</v>
      </c>
      <c r="B32" s="4">
        <v>2001</v>
      </c>
      <c r="C32" s="4">
        <v>2002</v>
      </c>
      <c r="D32" s="4">
        <v>2003</v>
      </c>
      <c r="E32" s="4">
        <v>2004</v>
      </c>
      <c r="F32" s="4">
        <v>2005</v>
      </c>
      <c r="G32" s="4">
        <v>2006</v>
      </c>
      <c r="H32" s="4">
        <v>2007</v>
      </c>
      <c r="I32" s="4">
        <v>2008</v>
      </c>
      <c r="J32" s="4">
        <v>2009</v>
      </c>
      <c r="K32" s="4">
        <v>2010</v>
      </c>
      <c r="L32" s="4">
        <v>2011</v>
      </c>
      <c r="M32" s="4">
        <v>2012</v>
      </c>
      <c r="N32" s="4">
        <v>2013</v>
      </c>
      <c r="O32" s="4">
        <v>2014</v>
      </c>
      <c r="P32" s="4"/>
      <c r="Q32" s="4" t="s">
        <v>26</v>
      </c>
    </row>
    <row r="33" spans="1:17" ht="15" thickBot="1" x14ac:dyDescent="0.35">
      <c r="A33" s="5" t="s">
        <v>3</v>
      </c>
      <c r="B33" s="13">
        <v>10.1</v>
      </c>
      <c r="C33" s="11">
        <v>10.6</v>
      </c>
      <c r="D33" s="13">
        <v>10.210000000000001</v>
      </c>
      <c r="E33" s="13">
        <v>8.8800000000000008</v>
      </c>
      <c r="F33" s="13">
        <v>8.1300000000000008</v>
      </c>
      <c r="G33" s="13">
        <v>7.25</v>
      </c>
      <c r="H33" s="13">
        <v>7.03</v>
      </c>
      <c r="I33" s="13">
        <v>5.96</v>
      </c>
      <c r="J33" s="13">
        <v>5.69</v>
      </c>
      <c r="K33" s="13">
        <v>5.87</v>
      </c>
      <c r="L33" s="13">
        <v>5.74</v>
      </c>
      <c r="M33" s="13">
        <v>5.13</v>
      </c>
      <c r="N33" s="12">
        <v>4.6500000000000004</v>
      </c>
      <c r="O33" s="13">
        <v>4.76</v>
      </c>
      <c r="P33" s="13"/>
      <c r="Q33" s="21">
        <v>100</v>
      </c>
    </row>
    <row r="34" spans="1:17" ht="15" thickBot="1" x14ac:dyDescent="0.35">
      <c r="A34" s="5" t="s">
        <v>4</v>
      </c>
      <c r="B34" s="13">
        <v>9.52</v>
      </c>
      <c r="C34" s="11">
        <v>12.5</v>
      </c>
      <c r="D34" s="13">
        <v>9.52</v>
      </c>
      <c r="E34" s="13">
        <v>10.119999999999999</v>
      </c>
      <c r="F34" s="13">
        <v>7.74</v>
      </c>
      <c r="G34" s="12">
        <v>3.57</v>
      </c>
      <c r="H34" s="13">
        <v>5.95</v>
      </c>
      <c r="I34" s="13">
        <v>5.95</v>
      </c>
      <c r="J34" s="13">
        <v>4.76</v>
      </c>
      <c r="K34" s="13">
        <v>6.55</v>
      </c>
      <c r="L34" s="13">
        <v>5.36</v>
      </c>
      <c r="M34" s="13">
        <v>6.55</v>
      </c>
      <c r="N34" s="13">
        <v>4.17</v>
      </c>
      <c r="O34" s="13">
        <v>7.74</v>
      </c>
      <c r="P34" s="13"/>
      <c r="Q34" s="21">
        <v>100</v>
      </c>
    </row>
    <row r="35" spans="1:17" ht="15" thickBot="1" x14ac:dyDescent="0.35">
      <c r="A35" s="5" t="s">
        <v>5</v>
      </c>
      <c r="B35" s="11">
        <v>10.48</v>
      </c>
      <c r="C35" s="13">
        <v>10.17</v>
      </c>
      <c r="D35" s="13">
        <v>9.5399999999999991</v>
      </c>
      <c r="E35" s="13">
        <v>8.43</v>
      </c>
      <c r="F35" s="13">
        <v>8.02</v>
      </c>
      <c r="G35" s="13">
        <v>8.56</v>
      </c>
      <c r="H35" s="13">
        <v>7.56</v>
      </c>
      <c r="I35" s="13">
        <v>6.64</v>
      </c>
      <c r="J35" s="13">
        <v>5.89</v>
      </c>
      <c r="K35" s="13">
        <v>5.52</v>
      </c>
      <c r="L35" s="13">
        <v>5.19</v>
      </c>
      <c r="M35" s="13">
        <v>5.36</v>
      </c>
      <c r="N35" s="12">
        <v>4.28</v>
      </c>
      <c r="O35" s="13">
        <v>4.37</v>
      </c>
      <c r="P35" s="13"/>
      <c r="Q35" s="21">
        <v>100</v>
      </c>
    </row>
    <row r="36" spans="1:17" ht="15" thickBot="1" x14ac:dyDescent="0.35">
      <c r="A36" s="5" t="s">
        <v>6</v>
      </c>
      <c r="B36" s="11">
        <v>11.67</v>
      </c>
      <c r="C36" s="13">
        <v>9.94</v>
      </c>
      <c r="D36" s="13">
        <v>10.25</v>
      </c>
      <c r="E36" s="13">
        <v>9.7799999999999994</v>
      </c>
      <c r="F36" s="13">
        <v>9.23</v>
      </c>
      <c r="G36" s="13">
        <v>7.41</v>
      </c>
      <c r="H36" s="13">
        <v>6.86</v>
      </c>
      <c r="I36" s="13">
        <v>5.76</v>
      </c>
      <c r="J36" s="13">
        <v>4.7300000000000004</v>
      </c>
      <c r="K36" s="13">
        <v>4.6500000000000004</v>
      </c>
      <c r="L36" s="12">
        <v>4.57</v>
      </c>
      <c r="M36" s="13">
        <v>5.76</v>
      </c>
      <c r="N36" s="13">
        <v>4.6500000000000004</v>
      </c>
      <c r="O36" s="13">
        <v>4.7300000000000004</v>
      </c>
      <c r="P36" s="13"/>
      <c r="Q36" s="21">
        <v>100</v>
      </c>
    </row>
    <row r="37" spans="1:17" ht="15" thickBot="1" x14ac:dyDescent="0.35">
      <c r="A37" s="5" t="s">
        <v>7</v>
      </c>
      <c r="B37" s="13">
        <v>10.17</v>
      </c>
      <c r="C37" s="13">
        <v>9.5399999999999991</v>
      </c>
      <c r="D37" s="11">
        <v>10.43</v>
      </c>
      <c r="E37" s="13">
        <v>8.1300000000000008</v>
      </c>
      <c r="F37" s="13">
        <v>8.14</v>
      </c>
      <c r="G37" s="13">
        <v>8.11</v>
      </c>
      <c r="H37" s="13">
        <v>7.89</v>
      </c>
      <c r="I37" s="13">
        <v>6.72</v>
      </c>
      <c r="J37" s="13">
        <v>4.97</v>
      </c>
      <c r="K37" s="13">
        <v>5.81</v>
      </c>
      <c r="L37" s="13">
        <v>5.41</v>
      </c>
      <c r="M37" s="13">
        <v>5.52</v>
      </c>
      <c r="N37" s="12">
        <v>4.3899999999999997</v>
      </c>
      <c r="O37" s="13">
        <v>4.7699999999999996</v>
      </c>
      <c r="P37" s="13"/>
      <c r="Q37" s="21">
        <v>100</v>
      </c>
    </row>
    <row r="38" spans="1:17" ht="15" thickBot="1" x14ac:dyDescent="0.35">
      <c r="A38" s="5" t="s">
        <v>8</v>
      </c>
      <c r="B38" s="11">
        <v>11.11</v>
      </c>
      <c r="C38" s="13">
        <v>10.89</v>
      </c>
      <c r="D38" s="13">
        <v>9.98</v>
      </c>
      <c r="E38" s="13">
        <v>8.2100000000000009</v>
      </c>
      <c r="F38" s="13">
        <v>8.9600000000000009</v>
      </c>
      <c r="G38" s="13">
        <v>7.62</v>
      </c>
      <c r="H38" s="13">
        <v>6.65</v>
      </c>
      <c r="I38" s="13">
        <v>5.9</v>
      </c>
      <c r="J38" s="13">
        <v>6.28</v>
      </c>
      <c r="K38" s="13">
        <v>5.53</v>
      </c>
      <c r="L38" s="13">
        <v>4.51</v>
      </c>
      <c r="M38" s="13">
        <v>4.5599999999999996</v>
      </c>
      <c r="N38" s="12">
        <v>4.45</v>
      </c>
      <c r="O38" s="13">
        <v>5.36</v>
      </c>
      <c r="P38" s="13"/>
      <c r="Q38" s="21">
        <v>100</v>
      </c>
    </row>
    <row r="39" spans="1:17" ht="15" thickBot="1" x14ac:dyDescent="0.35">
      <c r="A39" s="5" t="s">
        <v>9</v>
      </c>
      <c r="B39" s="11">
        <v>11.86</v>
      </c>
      <c r="C39" s="13">
        <v>10.49</v>
      </c>
      <c r="D39" s="13">
        <v>8.98</v>
      </c>
      <c r="E39" s="13">
        <v>8.57</v>
      </c>
      <c r="F39" s="13">
        <v>7.54</v>
      </c>
      <c r="G39" s="13">
        <v>8.09</v>
      </c>
      <c r="H39" s="13">
        <v>6.24</v>
      </c>
      <c r="I39" s="13">
        <v>5.96</v>
      </c>
      <c r="J39" s="13">
        <v>5.21</v>
      </c>
      <c r="K39" s="13">
        <v>5.76</v>
      </c>
      <c r="L39" s="13">
        <v>5.48</v>
      </c>
      <c r="M39" s="13">
        <v>6.03</v>
      </c>
      <c r="N39" s="13">
        <v>5.83</v>
      </c>
      <c r="O39" s="12">
        <v>3.98</v>
      </c>
      <c r="P39" s="12"/>
      <c r="Q39" s="21">
        <v>100</v>
      </c>
    </row>
    <row r="40" spans="1:17" ht="15" thickBot="1" x14ac:dyDescent="0.35">
      <c r="A40" s="5" t="s">
        <v>10</v>
      </c>
      <c r="B40" s="11">
        <v>10.77</v>
      </c>
      <c r="C40" s="13">
        <v>10.45</v>
      </c>
      <c r="D40" s="13">
        <v>10.02</v>
      </c>
      <c r="E40" s="13">
        <v>9.02</v>
      </c>
      <c r="F40" s="13">
        <v>8.41</v>
      </c>
      <c r="G40" s="13">
        <v>7.14</v>
      </c>
      <c r="H40" s="13">
        <v>7.04</v>
      </c>
      <c r="I40" s="13">
        <v>7.01</v>
      </c>
      <c r="J40" s="13">
        <v>5.59</v>
      </c>
      <c r="K40" s="13">
        <v>5.31</v>
      </c>
      <c r="L40" s="13">
        <v>5.3</v>
      </c>
      <c r="M40" s="13">
        <v>5.04</v>
      </c>
      <c r="N40" s="13">
        <v>4.5599999999999996</v>
      </c>
      <c r="O40" s="12">
        <v>4.33</v>
      </c>
      <c r="P40" s="12"/>
      <c r="Q40" s="21">
        <v>100</v>
      </c>
    </row>
    <row r="41" spans="1:17" ht="15" thickBot="1" x14ac:dyDescent="0.35">
      <c r="A41" s="14" t="s">
        <v>11</v>
      </c>
      <c r="B41" s="22">
        <v>10.55</v>
      </c>
      <c r="C41" s="21">
        <v>10.23</v>
      </c>
      <c r="D41" s="21">
        <v>9.9499999999999993</v>
      </c>
      <c r="E41" s="21">
        <v>8.6199999999999992</v>
      </c>
      <c r="F41" s="21">
        <v>8.2200000000000006</v>
      </c>
      <c r="G41" s="21">
        <v>7.82</v>
      </c>
      <c r="H41" s="21">
        <v>7.29</v>
      </c>
      <c r="I41" s="21">
        <v>6.52</v>
      </c>
      <c r="J41" s="21">
        <v>5.56</v>
      </c>
      <c r="K41" s="21">
        <v>5.57</v>
      </c>
      <c r="L41" s="21">
        <v>5.3</v>
      </c>
      <c r="M41" s="21">
        <v>5.29</v>
      </c>
      <c r="N41" s="24">
        <v>4.51</v>
      </c>
      <c r="O41" s="21">
        <v>4.57</v>
      </c>
      <c r="P41" s="21"/>
      <c r="Q41" s="21">
        <v>100</v>
      </c>
    </row>
    <row r="42" spans="1:17" ht="15" thickBot="1" x14ac:dyDescent="0.35">
      <c r="A42" s="5" t="s">
        <v>12</v>
      </c>
      <c r="B42" s="11">
        <v>10.59</v>
      </c>
      <c r="C42" s="13">
        <v>10.3</v>
      </c>
      <c r="D42" s="13">
        <v>9.18</v>
      </c>
      <c r="E42" s="13">
        <v>8.41</v>
      </c>
      <c r="F42" s="13">
        <v>7.65</v>
      </c>
      <c r="G42" s="13">
        <v>7.46</v>
      </c>
      <c r="H42" s="13">
        <v>6.81</v>
      </c>
      <c r="I42" s="13">
        <v>6.26</v>
      </c>
      <c r="J42" s="13">
        <v>5.9</v>
      </c>
      <c r="K42" s="13">
        <v>6.47</v>
      </c>
      <c r="L42" s="13">
        <v>5.6</v>
      </c>
      <c r="M42" s="13">
        <v>5.35</v>
      </c>
      <c r="N42" s="12">
        <v>4.74</v>
      </c>
      <c r="O42" s="13">
        <v>5.29</v>
      </c>
      <c r="P42" s="13"/>
      <c r="Q42" s="21">
        <v>100</v>
      </c>
    </row>
    <row r="43" spans="1:17" ht="15" thickBot="1" x14ac:dyDescent="0.35">
      <c r="A43" s="5" t="s">
        <v>13</v>
      </c>
      <c r="B43" s="13">
        <v>9.73</v>
      </c>
      <c r="C43" s="13">
        <v>9.31</v>
      </c>
      <c r="D43" s="11">
        <v>10.56</v>
      </c>
      <c r="E43" s="13">
        <v>8.65</v>
      </c>
      <c r="F43" s="13">
        <v>7.98</v>
      </c>
      <c r="G43" s="13">
        <v>8.31</v>
      </c>
      <c r="H43" s="13">
        <v>7.65</v>
      </c>
      <c r="I43" s="13">
        <v>6.82</v>
      </c>
      <c r="J43" s="13">
        <v>6.23</v>
      </c>
      <c r="K43" s="13">
        <v>6.57</v>
      </c>
      <c r="L43" s="13">
        <v>5.07</v>
      </c>
      <c r="M43" s="13">
        <v>4.16</v>
      </c>
      <c r="N43" s="13">
        <v>5.07</v>
      </c>
      <c r="O43" s="12">
        <v>3.91</v>
      </c>
      <c r="P43" s="12"/>
      <c r="Q43" s="21">
        <v>100</v>
      </c>
    </row>
    <row r="44" spans="1:17" ht="15" thickBot="1" x14ac:dyDescent="0.35">
      <c r="A44" s="5" t="s">
        <v>14</v>
      </c>
      <c r="B44" s="11">
        <v>11.09</v>
      </c>
      <c r="C44" s="13">
        <v>10.17</v>
      </c>
      <c r="D44" s="13">
        <v>9.39</v>
      </c>
      <c r="E44" s="13">
        <v>9</v>
      </c>
      <c r="F44" s="13">
        <v>7.3</v>
      </c>
      <c r="G44" s="13">
        <v>8.32</v>
      </c>
      <c r="H44" s="13">
        <v>7.15</v>
      </c>
      <c r="I44" s="13">
        <v>6.42</v>
      </c>
      <c r="J44" s="13">
        <v>5.69</v>
      </c>
      <c r="K44" s="13">
        <v>5.3</v>
      </c>
      <c r="L44" s="13">
        <v>6.28</v>
      </c>
      <c r="M44" s="13">
        <v>4.82</v>
      </c>
      <c r="N44" s="12">
        <v>4.18</v>
      </c>
      <c r="O44" s="13">
        <v>4.87</v>
      </c>
      <c r="P44" s="13"/>
      <c r="Q44" s="21">
        <v>100</v>
      </c>
    </row>
    <row r="45" spans="1:17" ht="15" thickBot="1" x14ac:dyDescent="0.35">
      <c r="A45" s="5" t="s">
        <v>15</v>
      </c>
      <c r="B45" s="13">
        <v>9.86</v>
      </c>
      <c r="C45" s="11">
        <v>10.39</v>
      </c>
      <c r="D45" s="13">
        <v>7.85</v>
      </c>
      <c r="E45" s="13">
        <v>8.7799999999999994</v>
      </c>
      <c r="F45" s="13">
        <v>8.01</v>
      </c>
      <c r="G45" s="13">
        <v>7.76</v>
      </c>
      <c r="H45" s="13">
        <v>7.11</v>
      </c>
      <c r="I45" s="13">
        <v>6.65</v>
      </c>
      <c r="J45" s="13">
        <v>6.66</v>
      </c>
      <c r="K45" s="13">
        <v>6.07</v>
      </c>
      <c r="L45" s="13">
        <v>5.73</v>
      </c>
      <c r="M45" s="13">
        <v>5.19</v>
      </c>
      <c r="N45" s="12">
        <v>4.9400000000000004</v>
      </c>
      <c r="O45" s="13">
        <v>5</v>
      </c>
      <c r="P45" s="13"/>
      <c r="Q45" s="21">
        <v>100</v>
      </c>
    </row>
    <row r="46" spans="1:17" ht="15" thickBot="1" x14ac:dyDescent="0.35">
      <c r="A46" s="14" t="s">
        <v>16</v>
      </c>
      <c r="B46" s="21">
        <v>10.24</v>
      </c>
      <c r="C46" s="22">
        <v>10.25</v>
      </c>
      <c r="D46" s="21">
        <v>8.67</v>
      </c>
      <c r="E46" s="21">
        <v>8.69</v>
      </c>
      <c r="F46" s="21">
        <v>7.8</v>
      </c>
      <c r="G46" s="21">
        <v>7.78</v>
      </c>
      <c r="H46" s="21">
        <v>7.06</v>
      </c>
      <c r="I46" s="21">
        <v>6.51</v>
      </c>
      <c r="J46" s="21">
        <v>6.27</v>
      </c>
      <c r="K46" s="21">
        <v>6.13</v>
      </c>
      <c r="L46" s="21">
        <v>5.71</v>
      </c>
      <c r="M46" s="21">
        <v>5.1100000000000003</v>
      </c>
      <c r="N46" s="24">
        <v>4.79</v>
      </c>
      <c r="O46" s="21">
        <v>4.99</v>
      </c>
      <c r="P46" s="21"/>
      <c r="Q46" s="21">
        <v>100</v>
      </c>
    </row>
    <row r="47" spans="1:17" ht="15" thickBot="1" x14ac:dyDescent="0.35">
      <c r="A47" s="5" t="s">
        <v>17</v>
      </c>
      <c r="B47" s="13">
        <v>10.14</v>
      </c>
      <c r="C47" s="11">
        <v>11.17</v>
      </c>
      <c r="D47" s="13">
        <v>9.3000000000000007</v>
      </c>
      <c r="E47" s="13">
        <v>8.51</v>
      </c>
      <c r="F47" s="13">
        <v>8.09</v>
      </c>
      <c r="G47" s="13">
        <v>9.9600000000000009</v>
      </c>
      <c r="H47" s="13">
        <v>7.19</v>
      </c>
      <c r="I47" s="13">
        <v>5.8</v>
      </c>
      <c r="J47" s="13">
        <v>5.62</v>
      </c>
      <c r="K47" s="13">
        <v>4.7699999999999996</v>
      </c>
      <c r="L47" s="13">
        <v>5.01</v>
      </c>
      <c r="M47" s="13">
        <v>5.56</v>
      </c>
      <c r="N47" s="12">
        <v>4.2300000000000004</v>
      </c>
      <c r="O47" s="13">
        <v>4.6500000000000004</v>
      </c>
      <c r="P47" s="13"/>
      <c r="Q47" s="21">
        <v>100</v>
      </c>
    </row>
    <row r="48" spans="1:17" ht="15" thickBot="1" x14ac:dyDescent="0.35">
      <c r="A48" s="5" t="s">
        <v>18</v>
      </c>
      <c r="B48" s="13">
        <v>9.7100000000000009</v>
      </c>
      <c r="C48" s="13">
        <v>7.87</v>
      </c>
      <c r="D48" s="11">
        <v>11.02</v>
      </c>
      <c r="E48" s="13">
        <v>6.3</v>
      </c>
      <c r="F48" s="13">
        <v>7.61</v>
      </c>
      <c r="G48" s="13">
        <v>8.4</v>
      </c>
      <c r="H48" s="13">
        <v>5.25</v>
      </c>
      <c r="I48" s="13">
        <v>7.09</v>
      </c>
      <c r="J48" s="13">
        <v>5.51</v>
      </c>
      <c r="K48" s="13">
        <v>7.35</v>
      </c>
      <c r="L48" s="12">
        <v>4.99</v>
      </c>
      <c r="M48" s="13">
        <v>4.99</v>
      </c>
      <c r="N48" s="13">
        <v>6.82</v>
      </c>
      <c r="O48" s="13">
        <v>7.09</v>
      </c>
      <c r="P48" s="13"/>
      <c r="Q48" s="21">
        <v>100</v>
      </c>
    </row>
    <row r="49" spans="1:17" ht="15" thickBot="1" x14ac:dyDescent="0.35">
      <c r="A49" s="5" t="s">
        <v>19</v>
      </c>
      <c r="B49" s="13">
        <v>8.17</v>
      </c>
      <c r="C49" s="13">
        <v>7.81</v>
      </c>
      <c r="D49" s="13">
        <v>8.8800000000000008</v>
      </c>
      <c r="E49" s="11">
        <v>9.34</v>
      </c>
      <c r="F49" s="13">
        <v>8.42</v>
      </c>
      <c r="G49" s="13">
        <v>7.42</v>
      </c>
      <c r="H49" s="13">
        <v>7.33</v>
      </c>
      <c r="I49" s="13">
        <v>7.53</v>
      </c>
      <c r="J49" s="13">
        <v>6.59</v>
      </c>
      <c r="K49" s="13">
        <v>5.82</v>
      </c>
      <c r="L49" s="13">
        <v>5.56</v>
      </c>
      <c r="M49" s="13">
        <v>5.54</v>
      </c>
      <c r="N49" s="13">
        <v>6.25</v>
      </c>
      <c r="O49" s="12">
        <v>5.33</v>
      </c>
      <c r="P49" s="12"/>
      <c r="Q49" s="21">
        <v>100</v>
      </c>
    </row>
    <row r="50" spans="1:17" ht="15" thickBot="1" x14ac:dyDescent="0.35">
      <c r="A50" s="5" t="s">
        <v>20</v>
      </c>
      <c r="B50" s="11">
        <v>9.33</v>
      </c>
      <c r="C50" s="13">
        <v>9.0500000000000007</v>
      </c>
      <c r="D50" s="13">
        <v>8.9700000000000006</v>
      </c>
      <c r="E50" s="13">
        <v>9.19</v>
      </c>
      <c r="F50" s="13">
        <v>8.64</v>
      </c>
      <c r="G50" s="13">
        <v>8.26</v>
      </c>
      <c r="H50" s="13">
        <v>7.39</v>
      </c>
      <c r="I50" s="13">
        <v>7.13</v>
      </c>
      <c r="J50" s="13">
        <v>6.08</v>
      </c>
      <c r="K50" s="13">
        <v>5.9</v>
      </c>
      <c r="L50" s="13">
        <v>5.47</v>
      </c>
      <c r="M50" s="13">
        <v>5.39</v>
      </c>
      <c r="N50" s="12">
        <v>4.5199999999999996</v>
      </c>
      <c r="O50" s="13">
        <v>4.67</v>
      </c>
      <c r="P50" s="13"/>
      <c r="Q50" s="21">
        <v>100</v>
      </c>
    </row>
    <row r="51" spans="1:17" ht="15" thickBot="1" x14ac:dyDescent="0.35">
      <c r="A51" s="5" t="s">
        <v>21</v>
      </c>
      <c r="B51" s="13">
        <v>9.08</v>
      </c>
      <c r="C51" s="11">
        <v>10.62</v>
      </c>
      <c r="D51" s="13">
        <v>7.54</v>
      </c>
      <c r="E51" s="13">
        <v>6.15</v>
      </c>
      <c r="F51" s="13">
        <v>8.77</v>
      </c>
      <c r="G51" s="13">
        <v>9.08</v>
      </c>
      <c r="H51" s="13">
        <v>5.69</v>
      </c>
      <c r="I51" s="13">
        <v>5.38</v>
      </c>
      <c r="J51" s="13">
        <v>7.08</v>
      </c>
      <c r="K51" s="13">
        <v>7.38</v>
      </c>
      <c r="L51" s="13">
        <v>5.69</v>
      </c>
      <c r="M51" s="13">
        <v>7.85</v>
      </c>
      <c r="N51" s="12">
        <v>3.38</v>
      </c>
      <c r="O51" s="13">
        <v>6.31</v>
      </c>
      <c r="P51" s="13"/>
      <c r="Q51" s="21">
        <v>100</v>
      </c>
    </row>
    <row r="52" spans="1:17" ht="15" thickBot="1" x14ac:dyDescent="0.35">
      <c r="A52" s="5" t="s">
        <v>22</v>
      </c>
      <c r="B52" s="13">
        <v>8.89</v>
      </c>
      <c r="C52" s="13">
        <v>8.6300000000000008</v>
      </c>
      <c r="D52" s="13">
        <v>7.76</v>
      </c>
      <c r="E52" s="13">
        <v>8.17</v>
      </c>
      <c r="F52" s="13">
        <v>8.3800000000000008</v>
      </c>
      <c r="G52" s="11">
        <v>9.51</v>
      </c>
      <c r="H52" s="13">
        <v>6.58</v>
      </c>
      <c r="I52" s="13">
        <v>6.17</v>
      </c>
      <c r="J52" s="13">
        <v>6.94</v>
      </c>
      <c r="K52" s="13">
        <v>7.09</v>
      </c>
      <c r="L52" s="13">
        <v>5.34</v>
      </c>
      <c r="M52" s="13">
        <v>6.32</v>
      </c>
      <c r="N52" s="12">
        <v>5.04</v>
      </c>
      <c r="O52" s="13">
        <v>5.19</v>
      </c>
      <c r="P52" s="13"/>
      <c r="Q52" s="21">
        <v>100</v>
      </c>
    </row>
    <row r="53" spans="1:17" ht="15" thickBot="1" x14ac:dyDescent="0.35">
      <c r="A53" s="5" t="s">
        <v>23</v>
      </c>
      <c r="B53" s="13">
        <v>8.01</v>
      </c>
      <c r="C53" s="13">
        <v>8.58</v>
      </c>
      <c r="D53" s="13">
        <v>7.68</v>
      </c>
      <c r="E53" s="13">
        <v>8.32</v>
      </c>
      <c r="F53" s="11">
        <v>8.7799999999999994</v>
      </c>
      <c r="G53" s="13">
        <v>8.41</v>
      </c>
      <c r="H53" s="13">
        <v>7.82</v>
      </c>
      <c r="I53" s="13">
        <v>7.99</v>
      </c>
      <c r="J53" s="13">
        <v>7.14</v>
      </c>
      <c r="K53" s="13">
        <v>6.13</v>
      </c>
      <c r="L53" s="13">
        <v>5.95</v>
      </c>
      <c r="M53" s="13">
        <v>5.03</v>
      </c>
      <c r="N53" s="13">
        <v>5.58</v>
      </c>
      <c r="O53" s="12">
        <v>4.59</v>
      </c>
      <c r="P53" s="12"/>
      <c r="Q53" s="21">
        <v>100</v>
      </c>
    </row>
    <row r="54" spans="1:17" ht="15" thickBot="1" x14ac:dyDescent="0.35">
      <c r="A54" s="5" t="s">
        <v>24</v>
      </c>
      <c r="B54" s="11">
        <v>10.54</v>
      </c>
      <c r="C54" s="13">
        <v>9.75</v>
      </c>
      <c r="D54" s="13">
        <v>8.6</v>
      </c>
      <c r="E54" s="13">
        <v>8.25</v>
      </c>
      <c r="F54" s="13">
        <v>8.25</v>
      </c>
      <c r="G54" s="13">
        <v>8.9499999999999993</v>
      </c>
      <c r="H54" s="13">
        <v>7.46</v>
      </c>
      <c r="I54" s="13">
        <v>6.22</v>
      </c>
      <c r="J54" s="13">
        <v>6.02</v>
      </c>
      <c r="K54" s="13">
        <v>5.27</v>
      </c>
      <c r="L54" s="13">
        <v>4.97</v>
      </c>
      <c r="M54" s="12">
        <v>4.72</v>
      </c>
      <c r="N54" s="13">
        <v>6.12</v>
      </c>
      <c r="O54" s="13">
        <v>4.87</v>
      </c>
      <c r="P54" s="13"/>
      <c r="Q54" s="21">
        <v>100</v>
      </c>
    </row>
    <row r="55" spans="1:17" ht="23.4" thickBot="1" x14ac:dyDescent="0.35">
      <c r="A55" s="17" t="s">
        <v>25</v>
      </c>
      <c r="B55" s="22">
        <v>8.93</v>
      </c>
      <c r="C55" s="21">
        <v>8.91</v>
      </c>
      <c r="D55" s="21">
        <v>8.5299999999999994</v>
      </c>
      <c r="E55" s="21">
        <v>8.64</v>
      </c>
      <c r="F55" s="21">
        <v>8.5</v>
      </c>
      <c r="G55" s="21">
        <v>8.4700000000000006</v>
      </c>
      <c r="H55" s="21">
        <v>7.29</v>
      </c>
      <c r="I55" s="21">
        <v>7.06</v>
      </c>
      <c r="J55" s="21">
        <v>6.48</v>
      </c>
      <c r="K55" s="21">
        <v>5.97</v>
      </c>
      <c r="L55" s="21">
        <v>5.5</v>
      </c>
      <c r="M55" s="21">
        <v>5.45</v>
      </c>
      <c r="N55" s="21">
        <v>5.31</v>
      </c>
      <c r="O55" s="24">
        <v>4.96</v>
      </c>
      <c r="P55" s="24"/>
      <c r="Q55" s="21">
        <v>100</v>
      </c>
    </row>
    <row r="56" spans="1:17" ht="15" thickBot="1" x14ac:dyDescent="0.35">
      <c r="A56" s="19" t="s">
        <v>26</v>
      </c>
      <c r="B56" s="22">
        <v>10.01</v>
      </c>
      <c r="C56" s="21">
        <v>9.85</v>
      </c>
      <c r="D56" s="21">
        <v>9.26</v>
      </c>
      <c r="E56" s="21">
        <v>8.64</v>
      </c>
      <c r="F56" s="21">
        <v>8.2100000000000009</v>
      </c>
      <c r="G56" s="21">
        <v>8</v>
      </c>
      <c r="H56" s="21">
        <v>7.24</v>
      </c>
      <c r="I56" s="21">
        <v>6.68</v>
      </c>
      <c r="J56" s="21">
        <v>5.98</v>
      </c>
      <c r="K56" s="21">
        <v>5.81</v>
      </c>
      <c r="L56" s="21">
        <v>5.45</v>
      </c>
      <c r="M56" s="21">
        <v>5.3</v>
      </c>
      <c r="N56" s="21">
        <v>4.8</v>
      </c>
      <c r="O56" s="24">
        <v>4.7699999999999996</v>
      </c>
      <c r="P56" s="24"/>
      <c r="Q56" s="25">
        <v>100</v>
      </c>
    </row>
    <row r="58" spans="1:17" ht="15.6" x14ac:dyDescent="0.3">
      <c r="A58" s="2"/>
    </row>
    <row r="59" spans="1:17" ht="16.2" thickBot="1" x14ac:dyDescent="0.35">
      <c r="A59" s="98" t="s">
        <v>28</v>
      </c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</row>
    <row r="60" spans="1:17" ht="15" thickBot="1" x14ac:dyDescent="0.35">
      <c r="A60" s="3" t="s">
        <v>1</v>
      </c>
      <c r="B60" s="4">
        <v>2001</v>
      </c>
      <c r="C60" s="4">
        <v>2002</v>
      </c>
      <c r="D60" s="4">
        <v>2003</v>
      </c>
      <c r="E60" s="4">
        <v>2004</v>
      </c>
      <c r="F60" s="4">
        <v>2005</v>
      </c>
      <c r="G60" s="4">
        <v>2006</v>
      </c>
      <c r="H60" s="4">
        <v>2007</v>
      </c>
      <c r="I60" s="4">
        <v>2008</v>
      </c>
      <c r="J60" s="4">
        <v>2009</v>
      </c>
      <c r="K60" s="4">
        <v>2010</v>
      </c>
      <c r="L60" s="4">
        <v>2011</v>
      </c>
      <c r="M60" s="4">
        <v>2012</v>
      </c>
      <c r="N60" s="4">
        <v>2013</v>
      </c>
      <c r="O60" s="4">
        <v>2014</v>
      </c>
      <c r="P60" s="4"/>
      <c r="Q60" s="4" t="s">
        <v>29</v>
      </c>
    </row>
    <row r="61" spans="1:17" ht="15" thickBot="1" x14ac:dyDescent="0.35">
      <c r="A61" s="5" t="s">
        <v>3</v>
      </c>
      <c r="B61" s="13">
        <v>7.93</v>
      </c>
      <c r="C61" s="13">
        <v>8.4700000000000006</v>
      </c>
      <c r="D61" s="11">
        <v>8.67</v>
      </c>
      <c r="E61" s="13">
        <v>8.09</v>
      </c>
      <c r="F61" s="13">
        <v>7.79</v>
      </c>
      <c r="G61" s="13">
        <v>7.13</v>
      </c>
      <c r="H61" s="13">
        <v>7.64</v>
      </c>
      <c r="I61" s="12">
        <v>7.02</v>
      </c>
      <c r="J61" s="13">
        <v>7.48</v>
      </c>
      <c r="K61" s="13">
        <v>7.95</v>
      </c>
      <c r="L61" s="13">
        <v>8.2899999999999991</v>
      </c>
      <c r="M61" s="13">
        <v>7.62</v>
      </c>
      <c r="N61" s="13">
        <v>7.62</v>
      </c>
      <c r="O61" s="13">
        <v>7.84</v>
      </c>
      <c r="P61" s="13"/>
      <c r="Q61" s="21">
        <v>7.87</v>
      </c>
    </row>
    <row r="62" spans="1:17" ht="15" thickBot="1" x14ac:dyDescent="0.35">
      <c r="A62" s="5" t="s">
        <v>4</v>
      </c>
      <c r="B62" s="13">
        <v>0.23</v>
      </c>
      <c r="C62" s="13">
        <v>0.3</v>
      </c>
      <c r="D62" s="13">
        <v>0.24</v>
      </c>
      <c r="E62" s="13">
        <v>0.28000000000000003</v>
      </c>
      <c r="F62" s="13">
        <v>0.22</v>
      </c>
      <c r="G62" s="12">
        <v>0.11</v>
      </c>
      <c r="H62" s="13">
        <v>0.19</v>
      </c>
      <c r="I62" s="13">
        <v>0.21</v>
      </c>
      <c r="J62" s="13">
        <v>0.19</v>
      </c>
      <c r="K62" s="13">
        <v>0.27</v>
      </c>
      <c r="L62" s="13">
        <v>0.23</v>
      </c>
      <c r="M62" s="13">
        <v>0.28999999999999998</v>
      </c>
      <c r="N62" s="13">
        <v>0.21</v>
      </c>
      <c r="O62" s="11">
        <v>0.38</v>
      </c>
      <c r="P62" s="11"/>
      <c r="Q62" s="21">
        <v>0.24</v>
      </c>
    </row>
    <row r="63" spans="1:17" ht="15" thickBot="1" x14ac:dyDescent="0.35">
      <c r="A63" s="5" t="s">
        <v>5</v>
      </c>
      <c r="B63" s="13">
        <v>15.12</v>
      </c>
      <c r="C63" s="13">
        <v>14.91</v>
      </c>
      <c r="D63" s="13">
        <v>14.89</v>
      </c>
      <c r="E63" s="13">
        <v>14.1</v>
      </c>
      <c r="F63" s="13">
        <v>14.11</v>
      </c>
      <c r="G63" s="11">
        <v>15.47</v>
      </c>
      <c r="H63" s="13">
        <v>15.08</v>
      </c>
      <c r="I63" s="13">
        <v>14.37</v>
      </c>
      <c r="J63" s="13">
        <v>14.23</v>
      </c>
      <c r="K63" s="13">
        <v>13.73</v>
      </c>
      <c r="L63" s="13">
        <v>13.78</v>
      </c>
      <c r="M63" s="13">
        <v>14.63</v>
      </c>
      <c r="N63" s="12">
        <v>12.88</v>
      </c>
      <c r="O63" s="13">
        <v>13.25</v>
      </c>
      <c r="P63" s="13"/>
      <c r="Q63" s="21">
        <v>14.45</v>
      </c>
    </row>
    <row r="64" spans="1:17" ht="15" thickBot="1" x14ac:dyDescent="0.35">
      <c r="A64" s="5" t="s">
        <v>6</v>
      </c>
      <c r="B64" s="11">
        <v>2.09</v>
      </c>
      <c r="C64" s="13">
        <v>1.81</v>
      </c>
      <c r="D64" s="13">
        <v>1.98</v>
      </c>
      <c r="E64" s="13">
        <v>2.0299999999999998</v>
      </c>
      <c r="F64" s="13">
        <v>2.0099999999999998</v>
      </c>
      <c r="G64" s="13">
        <v>1.66</v>
      </c>
      <c r="H64" s="13">
        <v>1.7</v>
      </c>
      <c r="I64" s="13">
        <v>1.54</v>
      </c>
      <c r="J64" s="12">
        <v>1.42</v>
      </c>
      <c r="K64" s="13">
        <v>1.43</v>
      </c>
      <c r="L64" s="13">
        <v>1.5</v>
      </c>
      <c r="M64" s="13">
        <v>1.95</v>
      </c>
      <c r="N64" s="13">
        <v>1.73</v>
      </c>
      <c r="O64" s="13">
        <v>1.77</v>
      </c>
      <c r="P64" s="13"/>
      <c r="Q64" s="21">
        <v>1.79</v>
      </c>
    </row>
    <row r="65" spans="1:17" ht="15" thickBot="1" x14ac:dyDescent="0.35">
      <c r="A65" s="5" t="s">
        <v>7</v>
      </c>
      <c r="B65" s="13">
        <v>9.77</v>
      </c>
      <c r="C65" s="13">
        <v>9.31</v>
      </c>
      <c r="D65" s="11">
        <v>10.83</v>
      </c>
      <c r="E65" s="13">
        <v>9.0500000000000007</v>
      </c>
      <c r="F65" s="13">
        <v>9.5399999999999991</v>
      </c>
      <c r="G65" s="13">
        <v>9.75</v>
      </c>
      <c r="H65" s="13">
        <v>10.49</v>
      </c>
      <c r="I65" s="13">
        <v>9.68</v>
      </c>
      <c r="J65" s="12">
        <v>8</v>
      </c>
      <c r="K65" s="13">
        <v>9.6300000000000008</v>
      </c>
      <c r="L65" s="13">
        <v>9.56</v>
      </c>
      <c r="M65" s="13">
        <v>10.02</v>
      </c>
      <c r="N65" s="13">
        <v>8.7899999999999991</v>
      </c>
      <c r="O65" s="13">
        <v>9.61</v>
      </c>
      <c r="P65" s="13"/>
      <c r="Q65" s="21">
        <v>9.6199999999999992</v>
      </c>
    </row>
    <row r="66" spans="1:17" ht="15" thickBot="1" x14ac:dyDescent="0.35">
      <c r="A66" s="5" t="s">
        <v>8</v>
      </c>
      <c r="B66" s="13">
        <v>2.92</v>
      </c>
      <c r="C66" s="13">
        <v>2.91</v>
      </c>
      <c r="D66" s="13">
        <v>2.83</v>
      </c>
      <c r="E66" s="13">
        <v>2.5</v>
      </c>
      <c r="F66" s="13">
        <v>2.87</v>
      </c>
      <c r="G66" s="13">
        <v>2.5</v>
      </c>
      <c r="H66" s="13">
        <v>2.42</v>
      </c>
      <c r="I66" s="13">
        <v>2.33</v>
      </c>
      <c r="J66" s="13">
        <v>2.76</v>
      </c>
      <c r="K66" s="13">
        <v>2.5</v>
      </c>
      <c r="L66" s="12">
        <v>2.1800000000000002</v>
      </c>
      <c r="M66" s="13">
        <v>2.2599999999999998</v>
      </c>
      <c r="N66" s="13">
        <v>2.44</v>
      </c>
      <c r="O66" s="11">
        <v>2.96</v>
      </c>
      <c r="P66" s="11"/>
      <c r="Q66" s="21">
        <v>2.63</v>
      </c>
    </row>
    <row r="67" spans="1:17" ht="15" thickBot="1" x14ac:dyDescent="0.35">
      <c r="A67" s="5" t="s">
        <v>9</v>
      </c>
      <c r="B67" s="13">
        <v>2.44</v>
      </c>
      <c r="C67" s="13">
        <v>2.19</v>
      </c>
      <c r="D67" s="13">
        <v>2</v>
      </c>
      <c r="E67" s="13">
        <v>2.04</v>
      </c>
      <c r="F67" s="13">
        <v>1.89</v>
      </c>
      <c r="G67" s="13">
        <v>2.08</v>
      </c>
      <c r="H67" s="13">
        <v>1.77</v>
      </c>
      <c r="I67" s="13">
        <v>1.84</v>
      </c>
      <c r="J67" s="13">
        <v>1.79</v>
      </c>
      <c r="K67" s="13">
        <v>2.04</v>
      </c>
      <c r="L67" s="13">
        <v>2.0699999999999998</v>
      </c>
      <c r="M67" s="13">
        <v>2.34</v>
      </c>
      <c r="N67" s="11">
        <v>2.5</v>
      </c>
      <c r="O67" s="12">
        <v>1.72</v>
      </c>
      <c r="P67" s="12"/>
      <c r="Q67" s="21">
        <v>2.06</v>
      </c>
    </row>
    <row r="68" spans="1:17" ht="15" thickBot="1" x14ac:dyDescent="0.35">
      <c r="A68" s="5" t="s">
        <v>10</v>
      </c>
      <c r="B68" s="13">
        <v>11.46</v>
      </c>
      <c r="C68" s="13">
        <v>11.3</v>
      </c>
      <c r="D68" s="11">
        <v>11.52</v>
      </c>
      <c r="E68" s="13">
        <v>11.12</v>
      </c>
      <c r="F68" s="13">
        <v>10.91</v>
      </c>
      <c r="G68" s="12">
        <v>9.51</v>
      </c>
      <c r="H68" s="13">
        <v>10.35</v>
      </c>
      <c r="I68" s="13">
        <v>11.18</v>
      </c>
      <c r="J68" s="13">
        <v>9.9600000000000009</v>
      </c>
      <c r="K68" s="13">
        <v>9.75</v>
      </c>
      <c r="L68" s="13">
        <v>10.36</v>
      </c>
      <c r="M68" s="13">
        <v>10.130000000000001</v>
      </c>
      <c r="N68" s="13">
        <v>10.11</v>
      </c>
      <c r="O68" s="13">
        <v>9.67</v>
      </c>
      <c r="P68" s="13"/>
      <c r="Q68" s="21">
        <v>10.65</v>
      </c>
    </row>
    <row r="69" spans="1:17" ht="15" thickBot="1" x14ac:dyDescent="0.35">
      <c r="A69" s="14" t="s">
        <v>11</v>
      </c>
      <c r="B69" s="21">
        <v>51.94</v>
      </c>
      <c r="C69" s="21">
        <v>51.2</v>
      </c>
      <c r="D69" s="22">
        <v>52.96</v>
      </c>
      <c r="E69" s="21">
        <v>49.2</v>
      </c>
      <c r="F69" s="21">
        <v>49.35</v>
      </c>
      <c r="G69" s="21">
        <v>48.21</v>
      </c>
      <c r="H69" s="21">
        <v>49.64</v>
      </c>
      <c r="I69" s="21">
        <v>48.17</v>
      </c>
      <c r="J69" s="24">
        <v>45.83</v>
      </c>
      <c r="K69" s="21">
        <v>47.3</v>
      </c>
      <c r="L69" s="21">
        <v>47.98</v>
      </c>
      <c r="M69" s="21">
        <v>49.24</v>
      </c>
      <c r="N69" s="21">
        <v>46.28</v>
      </c>
      <c r="O69" s="21">
        <v>47.2</v>
      </c>
      <c r="P69" s="21"/>
      <c r="Q69" s="21">
        <v>49.31</v>
      </c>
    </row>
    <row r="70" spans="1:17" ht="15" thickBot="1" x14ac:dyDescent="0.35">
      <c r="A70" s="5" t="s">
        <v>12</v>
      </c>
      <c r="B70" s="13">
        <v>7.06</v>
      </c>
      <c r="C70" s="13">
        <v>6.98</v>
      </c>
      <c r="D70" s="13">
        <v>6.61</v>
      </c>
      <c r="E70" s="13">
        <v>6.5</v>
      </c>
      <c r="F70" s="12">
        <v>6.22</v>
      </c>
      <c r="G70" s="13">
        <v>6.23</v>
      </c>
      <c r="H70" s="13">
        <v>6.28</v>
      </c>
      <c r="I70" s="13">
        <v>6.26</v>
      </c>
      <c r="J70" s="13">
        <v>6.58</v>
      </c>
      <c r="K70" s="11">
        <v>7.44</v>
      </c>
      <c r="L70" s="13">
        <v>6.87</v>
      </c>
      <c r="M70" s="13">
        <v>6.74</v>
      </c>
      <c r="N70" s="13">
        <v>6.59</v>
      </c>
      <c r="O70" s="13">
        <v>7.39</v>
      </c>
      <c r="P70" s="13"/>
      <c r="Q70" s="21">
        <v>6.68</v>
      </c>
    </row>
    <row r="71" spans="1:17" ht="15" thickBot="1" x14ac:dyDescent="0.35">
      <c r="A71" s="5" t="s">
        <v>13</v>
      </c>
      <c r="B71" s="13">
        <v>1.65</v>
      </c>
      <c r="C71" s="13">
        <v>1.6</v>
      </c>
      <c r="D71" s="11">
        <v>1.94</v>
      </c>
      <c r="E71" s="13">
        <v>1.7</v>
      </c>
      <c r="F71" s="13">
        <v>1.65</v>
      </c>
      <c r="G71" s="13">
        <v>1.76</v>
      </c>
      <c r="H71" s="13">
        <v>1.79</v>
      </c>
      <c r="I71" s="13">
        <v>1.73</v>
      </c>
      <c r="J71" s="13">
        <v>1.77</v>
      </c>
      <c r="K71" s="13">
        <v>1.92</v>
      </c>
      <c r="L71" s="13">
        <v>1.58</v>
      </c>
      <c r="M71" s="12">
        <v>1.33</v>
      </c>
      <c r="N71" s="13">
        <v>1.79</v>
      </c>
      <c r="O71" s="13">
        <v>1.39</v>
      </c>
      <c r="P71" s="13"/>
      <c r="Q71" s="21">
        <v>1.7</v>
      </c>
    </row>
    <row r="72" spans="1:17" ht="15" thickBot="1" x14ac:dyDescent="0.35">
      <c r="A72" s="5" t="s">
        <v>14</v>
      </c>
      <c r="B72" s="13">
        <v>3.21</v>
      </c>
      <c r="C72" s="13">
        <v>2.99</v>
      </c>
      <c r="D72" s="13">
        <v>2.94</v>
      </c>
      <c r="E72" s="13">
        <v>3.02</v>
      </c>
      <c r="F72" s="13">
        <v>2.58</v>
      </c>
      <c r="G72" s="13">
        <v>3.02</v>
      </c>
      <c r="H72" s="13">
        <v>2.86</v>
      </c>
      <c r="I72" s="13">
        <v>2.79</v>
      </c>
      <c r="J72" s="13">
        <v>2.76</v>
      </c>
      <c r="K72" s="13">
        <v>2.65</v>
      </c>
      <c r="L72" s="11">
        <v>3.34</v>
      </c>
      <c r="M72" s="13">
        <v>2.64</v>
      </c>
      <c r="N72" s="12">
        <v>2.5299999999999998</v>
      </c>
      <c r="O72" s="13">
        <v>2.96</v>
      </c>
      <c r="P72" s="13"/>
      <c r="Q72" s="21">
        <v>2.9</v>
      </c>
    </row>
    <row r="73" spans="1:17" ht="15" thickBot="1" x14ac:dyDescent="0.35">
      <c r="A73" s="5" t="s">
        <v>15</v>
      </c>
      <c r="B73" s="13">
        <v>10.3</v>
      </c>
      <c r="C73" s="13">
        <v>11.03</v>
      </c>
      <c r="D73" s="12">
        <v>8.8699999999999992</v>
      </c>
      <c r="E73" s="13">
        <v>10.63</v>
      </c>
      <c r="F73" s="13">
        <v>10.210000000000001</v>
      </c>
      <c r="G73" s="13">
        <v>10.14</v>
      </c>
      <c r="H73" s="13">
        <v>10.27</v>
      </c>
      <c r="I73" s="13">
        <v>10.42</v>
      </c>
      <c r="J73" s="11">
        <v>11.66</v>
      </c>
      <c r="K73" s="13">
        <v>10.94</v>
      </c>
      <c r="L73" s="13">
        <v>11.01</v>
      </c>
      <c r="M73" s="13">
        <v>10.26</v>
      </c>
      <c r="N73" s="13">
        <v>10.76</v>
      </c>
      <c r="O73" s="13">
        <v>10.97</v>
      </c>
      <c r="P73" s="13"/>
      <c r="Q73" s="21">
        <v>10.46</v>
      </c>
    </row>
    <row r="74" spans="1:17" ht="15" thickBot="1" x14ac:dyDescent="0.35">
      <c r="A74" s="14" t="s">
        <v>16</v>
      </c>
      <c r="B74" s="21">
        <v>22.22</v>
      </c>
      <c r="C74" s="21">
        <v>22.61</v>
      </c>
      <c r="D74" s="24">
        <v>20.36</v>
      </c>
      <c r="E74" s="21">
        <v>21.86</v>
      </c>
      <c r="F74" s="21">
        <v>20.66</v>
      </c>
      <c r="G74" s="21">
        <v>21.15</v>
      </c>
      <c r="H74" s="21">
        <v>21.2</v>
      </c>
      <c r="I74" s="21">
        <v>21.2</v>
      </c>
      <c r="J74" s="21">
        <v>22.78</v>
      </c>
      <c r="K74" s="22">
        <v>22.95</v>
      </c>
      <c r="L74" s="21">
        <v>22.8</v>
      </c>
      <c r="M74" s="21">
        <v>20.97</v>
      </c>
      <c r="N74" s="21">
        <v>21.67</v>
      </c>
      <c r="O74" s="21">
        <v>22.72</v>
      </c>
      <c r="P74" s="21"/>
      <c r="Q74" s="21">
        <v>21.74</v>
      </c>
    </row>
    <row r="75" spans="1:17" ht="15" thickBot="1" x14ac:dyDescent="0.35">
      <c r="A75" s="5" t="s">
        <v>17</v>
      </c>
      <c r="B75" s="13">
        <v>2.37</v>
      </c>
      <c r="C75" s="13">
        <v>2.65</v>
      </c>
      <c r="D75" s="13">
        <v>2.35</v>
      </c>
      <c r="E75" s="13">
        <v>2.2999999999999998</v>
      </c>
      <c r="F75" s="13">
        <v>2.2999999999999998</v>
      </c>
      <c r="G75" s="11">
        <v>2.91</v>
      </c>
      <c r="H75" s="13">
        <v>2.3199999999999998</v>
      </c>
      <c r="I75" s="13">
        <v>2.0299999999999998</v>
      </c>
      <c r="J75" s="13">
        <v>2.19</v>
      </c>
      <c r="K75" s="12">
        <v>1.92</v>
      </c>
      <c r="L75" s="13">
        <v>2.15</v>
      </c>
      <c r="M75" s="13">
        <v>2.4500000000000002</v>
      </c>
      <c r="N75" s="13">
        <v>2.06</v>
      </c>
      <c r="O75" s="13">
        <v>2.2799999999999998</v>
      </c>
      <c r="P75" s="13"/>
      <c r="Q75" s="21">
        <v>2.34</v>
      </c>
    </row>
    <row r="76" spans="1:17" ht="15" thickBot="1" x14ac:dyDescent="0.35">
      <c r="A76" s="5" t="s">
        <v>18</v>
      </c>
      <c r="B76" s="13">
        <v>0.52</v>
      </c>
      <c r="C76" s="13">
        <v>0.43</v>
      </c>
      <c r="D76" s="13">
        <v>0.64</v>
      </c>
      <c r="E76" s="12">
        <v>0.39</v>
      </c>
      <c r="F76" s="13">
        <v>0.5</v>
      </c>
      <c r="G76" s="13">
        <v>0.56000000000000005</v>
      </c>
      <c r="H76" s="13">
        <v>0.39</v>
      </c>
      <c r="I76" s="13">
        <v>0.56999999999999995</v>
      </c>
      <c r="J76" s="13">
        <v>0.5</v>
      </c>
      <c r="K76" s="13">
        <v>0.68</v>
      </c>
      <c r="L76" s="13">
        <v>0.49</v>
      </c>
      <c r="M76" s="13">
        <v>0.51</v>
      </c>
      <c r="N76" s="13">
        <v>0.76</v>
      </c>
      <c r="O76" s="11">
        <v>0.8</v>
      </c>
      <c r="P76" s="11"/>
      <c r="Q76" s="21">
        <v>0.54</v>
      </c>
    </row>
    <row r="77" spans="1:17" ht="15" thickBot="1" x14ac:dyDescent="0.35">
      <c r="A77" s="5" t="s">
        <v>19</v>
      </c>
      <c r="B77" s="13">
        <v>5.03</v>
      </c>
      <c r="C77" s="12">
        <v>4.8899999999999997</v>
      </c>
      <c r="D77" s="13">
        <v>5.91</v>
      </c>
      <c r="E77" s="13">
        <v>6.66</v>
      </c>
      <c r="F77" s="13">
        <v>6.33</v>
      </c>
      <c r="G77" s="13">
        <v>5.72</v>
      </c>
      <c r="H77" s="13">
        <v>6.24</v>
      </c>
      <c r="I77" s="13">
        <v>6.95</v>
      </c>
      <c r="J77" s="13">
        <v>6.8</v>
      </c>
      <c r="K77" s="13">
        <v>6.17</v>
      </c>
      <c r="L77" s="13">
        <v>6.3</v>
      </c>
      <c r="M77" s="13">
        <v>6.45</v>
      </c>
      <c r="N77" s="11">
        <v>8.0299999999999994</v>
      </c>
      <c r="O77" s="13">
        <v>6.89</v>
      </c>
      <c r="P77" s="13"/>
      <c r="Q77" s="21">
        <v>6.16</v>
      </c>
    </row>
    <row r="78" spans="1:17" ht="15" thickBot="1" x14ac:dyDescent="0.35">
      <c r="A78" s="5" t="s">
        <v>20</v>
      </c>
      <c r="B78" s="13">
        <v>6.51</v>
      </c>
      <c r="C78" s="12">
        <v>6.42</v>
      </c>
      <c r="D78" s="13">
        <v>6.77</v>
      </c>
      <c r="E78" s="13">
        <v>7.43</v>
      </c>
      <c r="F78" s="13">
        <v>7.36</v>
      </c>
      <c r="G78" s="13">
        <v>7.21</v>
      </c>
      <c r="H78" s="13">
        <v>7.13</v>
      </c>
      <c r="I78" s="11">
        <v>7.46</v>
      </c>
      <c r="J78" s="13">
        <v>7.1</v>
      </c>
      <c r="K78" s="13">
        <v>7.1</v>
      </c>
      <c r="L78" s="13">
        <v>7.02</v>
      </c>
      <c r="M78" s="13">
        <v>7.11</v>
      </c>
      <c r="N78" s="13">
        <v>6.59</v>
      </c>
      <c r="O78" s="13">
        <v>6.83</v>
      </c>
      <c r="P78" s="13"/>
      <c r="Q78" s="21">
        <v>6.99</v>
      </c>
    </row>
    <row r="79" spans="1:17" ht="15" thickBot="1" x14ac:dyDescent="0.35">
      <c r="A79" s="5" t="s">
        <v>21</v>
      </c>
      <c r="B79" s="13">
        <v>0.83</v>
      </c>
      <c r="C79" s="13">
        <v>0.99</v>
      </c>
      <c r="D79" s="13">
        <v>0.75</v>
      </c>
      <c r="E79" s="12">
        <v>0.65</v>
      </c>
      <c r="F79" s="13">
        <v>0.98</v>
      </c>
      <c r="G79" s="13">
        <v>1.04</v>
      </c>
      <c r="H79" s="13">
        <v>0.72</v>
      </c>
      <c r="I79" s="13">
        <v>0.74</v>
      </c>
      <c r="J79" s="13">
        <v>1.0900000000000001</v>
      </c>
      <c r="K79" s="13">
        <v>1.17</v>
      </c>
      <c r="L79" s="13">
        <v>0.96</v>
      </c>
      <c r="M79" s="11">
        <v>1.36</v>
      </c>
      <c r="N79" s="13">
        <v>0.65</v>
      </c>
      <c r="O79" s="13">
        <v>1.21</v>
      </c>
      <c r="P79" s="13"/>
      <c r="Q79" s="21">
        <v>0.92</v>
      </c>
    </row>
    <row r="80" spans="1:17" ht="15" thickBot="1" x14ac:dyDescent="0.35">
      <c r="A80" s="5" t="s">
        <v>22</v>
      </c>
      <c r="B80" s="13">
        <v>2.44</v>
      </c>
      <c r="C80" s="13">
        <v>2.41</v>
      </c>
      <c r="D80" s="12">
        <v>2.2999999999999998</v>
      </c>
      <c r="E80" s="13">
        <v>2.6</v>
      </c>
      <c r="F80" s="13">
        <v>2.8</v>
      </c>
      <c r="G80" s="13">
        <v>3.26</v>
      </c>
      <c r="H80" s="13">
        <v>2.4900000000000002</v>
      </c>
      <c r="I80" s="13">
        <v>2.54</v>
      </c>
      <c r="J80" s="13">
        <v>3.19</v>
      </c>
      <c r="K80" s="11">
        <v>3.35</v>
      </c>
      <c r="L80" s="13">
        <v>2.69</v>
      </c>
      <c r="M80" s="13">
        <v>3.28</v>
      </c>
      <c r="N80" s="13">
        <v>2.88</v>
      </c>
      <c r="O80" s="13">
        <v>2.99</v>
      </c>
      <c r="P80" s="13"/>
      <c r="Q80" s="21">
        <v>2.75</v>
      </c>
    </row>
    <row r="81" spans="1:19" ht="15" thickBot="1" x14ac:dyDescent="0.35">
      <c r="A81" s="5" t="s">
        <v>23</v>
      </c>
      <c r="B81" s="12">
        <v>5.14</v>
      </c>
      <c r="C81" s="13">
        <v>5.6</v>
      </c>
      <c r="D81" s="13">
        <v>5.33</v>
      </c>
      <c r="E81" s="13">
        <v>6.19</v>
      </c>
      <c r="F81" s="13">
        <v>6.88</v>
      </c>
      <c r="G81" s="13">
        <v>6.76</v>
      </c>
      <c r="H81" s="13">
        <v>6.94</v>
      </c>
      <c r="I81" s="11">
        <v>7.69</v>
      </c>
      <c r="J81" s="13">
        <v>7.67</v>
      </c>
      <c r="K81" s="13">
        <v>6.78</v>
      </c>
      <c r="L81" s="13">
        <v>7.02</v>
      </c>
      <c r="M81" s="13">
        <v>6.1</v>
      </c>
      <c r="N81" s="13">
        <v>7.47</v>
      </c>
      <c r="O81" s="13">
        <v>6.18</v>
      </c>
      <c r="P81" s="13"/>
      <c r="Q81" s="21">
        <v>6.43</v>
      </c>
    </row>
    <row r="82" spans="1:19" ht="15" thickBot="1" x14ac:dyDescent="0.35">
      <c r="A82" s="5" t="s">
        <v>24</v>
      </c>
      <c r="B82" s="13">
        <v>2.99</v>
      </c>
      <c r="C82" s="13">
        <v>2.81</v>
      </c>
      <c r="D82" s="13">
        <v>2.64</v>
      </c>
      <c r="E82" s="13">
        <v>2.71</v>
      </c>
      <c r="F82" s="13">
        <v>2.85</v>
      </c>
      <c r="G82" s="13">
        <v>3.18</v>
      </c>
      <c r="H82" s="13">
        <v>2.92</v>
      </c>
      <c r="I82" s="13">
        <v>2.64</v>
      </c>
      <c r="J82" s="13">
        <v>2.86</v>
      </c>
      <c r="K82" s="13">
        <v>2.58</v>
      </c>
      <c r="L82" s="13">
        <v>2.59</v>
      </c>
      <c r="M82" s="12">
        <v>2.5299999999999998</v>
      </c>
      <c r="N82" s="11">
        <v>3.62</v>
      </c>
      <c r="O82" s="13">
        <v>2.9</v>
      </c>
      <c r="P82" s="13"/>
      <c r="Q82" s="21">
        <v>2.84</v>
      </c>
    </row>
    <row r="83" spans="1:19" ht="23.4" thickBot="1" x14ac:dyDescent="0.35">
      <c r="A83" s="17" t="s">
        <v>25</v>
      </c>
      <c r="B83" s="24">
        <v>25.83</v>
      </c>
      <c r="C83" s="21">
        <v>26.19</v>
      </c>
      <c r="D83" s="21">
        <v>26.68</v>
      </c>
      <c r="E83" s="21">
        <v>28.94</v>
      </c>
      <c r="F83" s="21">
        <v>29.99</v>
      </c>
      <c r="G83" s="21">
        <v>30.64</v>
      </c>
      <c r="H83" s="21">
        <v>29.16</v>
      </c>
      <c r="I83" s="21">
        <v>30.63</v>
      </c>
      <c r="J83" s="21">
        <v>31.39</v>
      </c>
      <c r="K83" s="21">
        <v>29.75</v>
      </c>
      <c r="L83" s="21">
        <v>29.22</v>
      </c>
      <c r="M83" s="21">
        <v>29.79</v>
      </c>
      <c r="N83" s="22">
        <v>32.049999999999997</v>
      </c>
      <c r="O83" s="21">
        <v>30.08</v>
      </c>
      <c r="P83" s="21"/>
      <c r="Q83" s="21">
        <v>28.96</v>
      </c>
    </row>
    <row r="84" spans="1:19" ht="15" thickBot="1" x14ac:dyDescent="0.35">
      <c r="A84" s="19" t="s">
        <v>26</v>
      </c>
      <c r="B84" s="21">
        <v>100</v>
      </c>
      <c r="C84" s="21">
        <v>100</v>
      </c>
      <c r="D84" s="21">
        <v>100</v>
      </c>
      <c r="E84" s="21">
        <v>100</v>
      </c>
      <c r="F84" s="21">
        <v>100</v>
      </c>
      <c r="G84" s="21">
        <v>100</v>
      </c>
      <c r="H84" s="21">
        <v>100</v>
      </c>
      <c r="I84" s="21">
        <v>100</v>
      </c>
      <c r="J84" s="21">
        <v>100</v>
      </c>
      <c r="K84" s="21">
        <v>100</v>
      </c>
      <c r="L84" s="21">
        <v>100</v>
      </c>
      <c r="M84" s="21">
        <v>100</v>
      </c>
      <c r="N84" s="21">
        <v>100</v>
      </c>
      <c r="O84" s="21">
        <v>100</v>
      </c>
      <c r="P84" s="21"/>
      <c r="Q84" s="25">
        <v>100</v>
      </c>
    </row>
    <row r="85" spans="1:19" ht="15.6" x14ac:dyDescent="0.3">
      <c r="A85" s="2"/>
    </row>
    <row r="86" spans="1:19" ht="15.6" x14ac:dyDescent="0.3">
      <c r="A86" s="2"/>
    </row>
    <row r="87" spans="1:19" ht="16.2" thickBot="1" x14ac:dyDescent="0.35">
      <c r="A87" s="98" t="s">
        <v>30</v>
      </c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</row>
    <row r="88" spans="1:19" x14ac:dyDescent="0.3">
      <c r="A88" s="115" t="s">
        <v>1</v>
      </c>
      <c r="B88" s="113">
        <v>2001</v>
      </c>
      <c r="C88" s="113" t="s">
        <v>31</v>
      </c>
      <c r="D88" s="113" t="s">
        <v>32</v>
      </c>
      <c r="E88" s="113" t="s">
        <v>33</v>
      </c>
      <c r="F88" s="113" t="s">
        <v>34</v>
      </c>
      <c r="G88" s="113" t="s">
        <v>35</v>
      </c>
      <c r="H88" s="113" t="s">
        <v>36</v>
      </c>
      <c r="I88" s="113" t="s">
        <v>37</v>
      </c>
      <c r="J88" s="113" t="s">
        <v>38</v>
      </c>
      <c r="K88" s="113" t="s">
        <v>39</v>
      </c>
      <c r="L88" s="113" t="s">
        <v>40</v>
      </c>
      <c r="M88" s="113" t="s">
        <v>41</v>
      </c>
      <c r="N88" s="113" t="s">
        <v>42</v>
      </c>
      <c r="O88" s="113" t="s">
        <v>43</v>
      </c>
      <c r="P88" s="38"/>
      <c r="Q88" s="113" t="s">
        <v>44</v>
      </c>
      <c r="R88" s="113" t="s">
        <v>50</v>
      </c>
      <c r="S88" s="35" t="s">
        <v>51</v>
      </c>
    </row>
    <row r="89" spans="1:19" ht="15" thickBot="1" x14ac:dyDescent="0.35">
      <c r="A89" s="116"/>
      <c r="B89" s="114"/>
      <c r="C89" s="114"/>
      <c r="D89" s="114"/>
      <c r="E89" s="114"/>
      <c r="F89" s="114"/>
      <c r="G89" s="114"/>
      <c r="H89" s="114"/>
      <c r="I89" s="114"/>
      <c r="J89" s="114"/>
      <c r="K89" s="114"/>
      <c r="L89" s="114"/>
      <c r="M89" s="114"/>
      <c r="N89" s="114"/>
      <c r="O89" s="114"/>
      <c r="P89" s="39"/>
      <c r="Q89" s="114"/>
      <c r="R89" s="114"/>
      <c r="S89" s="36" t="s">
        <v>52</v>
      </c>
    </row>
    <row r="90" spans="1:19" ht="15" thickBot="1" x14ac:dyDescent="0.35">
      <c r="A90" s="5" t="s">
        <v>3</v>
      </c>
      <c r="B90" s="13" t="s">
        <v>53</v>
      </c>
      <c r="C90" s="13">
        <v>4.97</v>
      </c>
      <c r="D90" s="13">
        <v>-3.72</v>
      </c>
      <c r="E90" s="13">
        <v>-13.01</v>
      </c>
      <c r="F90" s="13">
        <v>-8.48</v>
      </c>
      <c r="G90" s="13">
        <v>-10.82</v>
      </c>
      <c r="H90" s="13">
        <v>-2.97</v>
      </c>
      <c r="I90" s="13">
        <v>-15.31</v>
      </c>
      <c r="J90" s="13">
        <v>-4.5199999999999996</v>
      </c>
      <c r="K90" s="13">
        <v>3.15</v>
      </c>
      <c r="L90" s="13">
        <v>-2.14</v>
      </c>
      <c r="M90" s="13">
        <v>-10.63</v>
      </c>
      <c r="N90" s="13">
        <v>-9.44</v>
      </c>
      <c r="O90" s="13">
        <v>2.3199999999999998</v>
      </c>
      <c r="P90" s="13"/>
      <c r="Q90" s="13">
        <v>-52.93</v>
      </c>
      <c r="R90" s="13">
        <v>-18.96</v>
      </c>
      <c r="S90" s="13">
        <v>-20</v>
      </c>
    </row>
    <row r="91" spans="1:19" ht="15" thickBot="1" x14ac:dyDescent="0.35">
      <c r="A91" s="5" t="s">
        <v>4</v>
      </c>
      <c r="B91" s="13" t="s">
        <v>53</v>
      </c>
      <c r="C91" s="13">
        <v>31.25</v>
      </c>
      <c r="D91" s="13">
        <v>-23.81</v>
      </c>
      <c r="E91" s="13">
        <v>6.25</v>
      </c>
      <c r="F91" s="13">
        <v>-23.53</v>
      </c>
      <c r="G91" s="12">
        <v>-53.85</v>
      </c>
      <c r="H91" s="13">
        <v>66.67</v>
      </c>
      <c r="I91" s="13">
        <v>0</v>
      </c>
      <c r="J91" s="13">
        <v>-20</v>
      </c>
      <c r="K91" s="13">
        <v>37.5</v>
      </c>
      <c r="L91" s="13">
        <v>-18.18</v>
      </c>
      <c r="M91" s="13">
        <v>22.22</v>
      </c>
      <c r="N91" s="13">
        <v>-36.36</v>
      </c>
      <c r="O91" s="11">
        <v>85.71</v>
      </c>
      <c r="P91" s="11"/>
      <c r="Q91" s="13">
        <v>-18.75</v>
      </c>
      <c r="R91" s="13">
        <v>18.18</v>
      </c>
      <c r="S91" s="13">
        <v>-20</v>
      </c>
    </row>
    <row r="92" spans="1:19" ht="15" thickBot="1" x14ac:dyDescent="0.35">
      <c r="A92" s="5" t="s">
        <v>5</v>
      </c>
      <c r="B92" s="13" t="s">
        <v>53</v>
      </c>
      <c r="C92" s="13">
        <v>-2.98</v>
      </c>
      <c r="D92" s="13">
        <v>-6.15</v>
      </c>
      <c r="E92" s="13">
        <v>-11.67</v>
      </c>
      <c r="F92" s="13">
        <v>-4.87</v>
      </c>
      <c r="G92" s="11">
        <v>6.82</v>
      </c>
      <c r="H92" s="13">
        <v>-11.74</v>
      </c>
      <c r="I92" s="13">
        <v>-12.14</v>
      </c>
      <c r="J92" s="13">
        <v>-11.32</v>
      </c>
      <c r="K92" s="13">
        <v>-6.3</v>
      </c>
      <c r="L92" s="13">
        <v>-5.84</v>
      </c>
      <c r="M92" s="13">
        <v>3.2</v>
      </c>
      <c r="N92" s="12">
        <v>-20.22</v>
      </c>
      <c r="O92" s="13">
        <v>2.2799999999999998</v>
      </c>
      <c r="P92" s="13"/>
      <c r="Q92" s="13">
        <v>-58.25</v>
      </c>
      <c r="R92" s="13">
        <v>-20.71</v>
      </c>
      <c r="S92" s="13">
        <v>-20</v>
      </c>
    </row>
    <row r="93" spans="1:19" ht="15" thickBot="1" x14ac:dyDescent="0.35">
      <c r="A93" s="5" t="s">
        <v>6</v>
      </c>
      <c r="B93" s="13" t="s">
        <v>53</v>
      </c>
      <c r="C93" s="13">
        <v>-14.86</v>
      </c>
      <c r="D93" s="13">
        <v>3.17</v>
      </c>
      <c r="E93" s="13">
        <v>-4.62</v>
      </c>
      <c r="F93" s="13">
        <v>-5.65</v>
      </c>
      <c r="G93" s="12">
        <v>-19.66</v>
      </c>
      <c r="H93" s="13">
        <v>-7.45</v>
      </c>
      <c r="I93" s="13">
        <v>-16.09</v>
      </c>
      <c r="J93" s="13">
        <v>-17.809999999999999</v>
      </c>
      <c r="K93" s="13">
        <v>-1.67</v>
      </c>
      <c r="L93" s="13">
        <v>-1.69</v>
      </c>
      <c r="M93" s="11">
        <v>25.86</v>
      </c>
      <c r="N93" s="13">
        <v>-19.18</v>
      </c>
      <c r="O93" s="13">
        <v>1.69</v>
      </c>
      <c r="P93" s="13"/>
      <c r="Q93" s="13">
        <v>-59.46</v>
      </c>
      <c r="R93" s="13">
        <v>1.69</v>
      </c>
      <c r="S93" s="13">
        <v>-20</v>
      </c>
    </row>
    <row r="94" spans="1:19" ht="15" thickBot="1" x14ac:dyDescent="0.35">
      <c r="A94" s="5" t="s">
        <v>7</v>
      </c>
      <c r="B94" s="13" t="s">
        <v>53</v>
      </c>
      <c r="C94" s="13">
        <v>-6.2</v>
      </c>
      <c r="D94" s="13">
        <v>9.3800000000000008</v>
      </c>
      <c r="E94" s="13">
        <v>-22.08</v>
      </c>
      <c r="F94" s="13">
        <v>0.18</v>
      </c>
      <c r="G94" s="13">
        <v>-0.36</v>
      </c>
      <c r="H94" s="13">
        <v>-2.71</v>
      </c>
      <c r="I94" s="13">
        <v>-14.87</v>
      </c>
      <c r="J94" s="12">
        <v>-25.98</v>
      </c>
      <c r="K94" s="11">
        <v>16.809999999999999</v>
      </c>
      <c r="L94" s="13">
        <v>-6.82</v>
      </c>
      <c r="M94" s="13">
        <v>1.9</v>
      </c>
      <c r="N94" s="13">
        <v>-20.48</v>
      </c>
      <c r="O94" s="13">
        <v>8.6999999999999993</v>
      </c>
      <c r="P94" s="13"/>
      <c r="Q94" s="13">
        <v>-53.1</v>
      </c>
      <c r="R94" s="13">
        <v>-17.93</v>
      </c>
      <c r="S94" s="13">
        <v>-20</v>
      </c>
    </row>
    <row r="95" spans="1:19" ht="15" thickBot="1" x14ac:dyDescent="0.35">
      <c r="A95" s="5" t="s">
        <v>8</v>
      </c>
      <c r="B95" s="13" t="s">
        <v>53</v>
      </c>
      <c r="C95" s="13">
        <v>-1.93</v>
      </c>
      <c r="D95" s="13">
        <v>-8.3699999999999992</v>
      </c>
      <c r="E95" s="13">
        <v>-17.739999999999998</v>
      </c>
      <c r="F95" s="13">
        <v>9.15</v>
      </c>
      <c r="G95" s="13">
        <v>-14.97</v>
      </c>
      <c r="H95" s="13">
        <v>-12.68</v>
      </c>
      <c r="I95" s="13">
        <v>-11.29</v>
      </c>
      <c r="J95" s="13">
        <v>6.36</v>
      </c>
      <c r="K95" s="13">
        <v>-11.97</v>
      </c>
      <c r="L95" s="12">
        <v>-18.45</v>
      </c>
      <c r="M95" s="13">
        <v>1.19</v>
      </c>
      <c r="N95" s="13">
        <v>-2.35</v>
      </c>
      <c r="O95" s="11">
        <v>20.48</v>
      </c>
      <c r="P95" s="11"/>
      <c r="Q95" s="13">
        <v>-51.69</v>
      </c>
      <c r="R95" s="13">
        <v>-2.91</v>
      </c>
      <c r="S95" s="13">
        <v>-20</v>
      </c>
    </row>
    <row r="96" spans="1:19" ht="15" thickBot="1" x14ac:dyDescent="0.35">
      <c r="A96" s="5" t="s">
        <v>9</v>
      </c>
      <c r="B96" s="13" t="s">
        <v>53</v>
      </c>
      <c r="C96" s="13">
        <v>-11.56</v>
      </c>
      <c r="D96" s="13">
        <v>-14.38</v>
      </c>
      <c r="E96" s="13">
        <v>-4.58</v>
      </c>
      <c r="F96" s="13">
        <v>-12</v>
      </c>
      <c r="G96" s="13">
        <v>7.27</v>
      </c>
      <c r="H96" s="13">
        <v>-22.88</v>
      </c>
      <c r="I96" s="13">
        <v>-4.4000000000000004</v>
      </c>
      <c r="J96" s="13">
        <v>-12.64</v>
      </c>
      <c r="K96" s="11">
        <v>10.53</v>
      </c>
      <c r="L96" s="13">
        <v>-4.76</v>
      </c>
      <c r="M96" s="13">
        <v>10</v>
      </c>
      <c r="N96" s="13">
        <v>-3.41</v>
      </c>
      <c r="O96" s="12">
        <v>-31.76</v>
      </c>
      <c r="P96" s="12"/>
      <c r="Q96" s="13">
        <v>-66.47</v>
      </c>
      <c r="R96" s="13">
        <v>-30.95</v>
      </c>
      <c r="S96" s="13">
        <v>-20</v>
      </c>
    </row>
    <row r="97" spans="1:19" ht="15" thickBot="1" x14ac:dyDescent="0.35">
      <c r="A97" s="5" t="s">
        <v>10</v>
      </c>
      <c r="B97" s="13" t="s">
        <v>53</v>
      </c>
      <c r="C97" s="13">
        <v>-2.95</v>
      </c>
      <c r="D97" s="13">
        <v>-4.18</v>
      </c>
      <c r="E97" s="13">
        <v>-9.92</v>
      </c>
      <c r="F97" s="13">
        <v>-6.75</v>
      </c>
      <c r="G97" s="13">
        <v>-15.12</v>
      </c>
      <c r="H97" s="13">
        <v>-1.48</v>
      </c>
      <c r="I97" s="13">
        <v>-0.38</v>
      </c>
      <c r="J97" s="12">
        <v>-20.23</v>
      </c>
      <c r="K97" s="13">
        <v>-4.9800000000000004</v>
      </c>
      <c r="L97" s="11">
        <v>-0.25</v>
      </c>
      <c r="M97" s="13">
        <v>-5</v>
      </c>
      <c r="N97" s="13">
        <v>-9.4700000000000006</v>
      </c>
      <c r="O97" s="13">
        <v>-4.9400000000000004</v>
      </c>
      <c r="P97" s="13"/>
      <c r="Q97" s="13">
        <v>-59.78</v>
      </c>
      <c r="R97" s="13">
        <v>-18.45</v>
      </c>
      <c r="S97" s="13">
        <v>-20</v>
      </c>
    </row>
    <row r="98" spans="1:19" ht="15" thickBot="1" x14ac:dyDescent="0.35">
      <c r="A98" s="14" t="s">
        <v>11</v>
      </c>
      <c r="B98" s="21" t="s">
        <v>54</v>
      </c>
      <c r="C98" s="13">
        <v>-3.04</v>
      </c>
      <c r="D98" s="13">
        <v>-2.74</v>
      </c>
      <c r="E98" s="13">
        <v>-13.35</v>
      </c>
      <c r="F98" s="13">
        <v>-4.68</v>
      </c>
      <c r="G98" s="13">
        <v>-4.8099999999999996</v>
      </c>
      <c r="H98" s="13">
        <v>-6.81</v>
      </c>
      <c r="I98" s="13">
        <v>-10.52</v>
      </c>
      <c r="J98" s="13">
        <v>-14.79</v>
      </c>
      <c r="K98" s="13">
        <v>0.21</v>
      </c>
      <c r="L98" s="13">
        <v>-4.83</v>
      </c>
      <c r="M98" s="13">
        <v>-0.22</v>
      </c>
      <c r="N98" s="12">
        <v>-14.83</v>
      </c>
      <c r="O98" s="11">
        <v>1.4</v>
      </c>
      <c r="P98" s="11"/>
      <c r="Q98" s="21">
        <v>-56.7</v>
      </c>
      <c r="R98" s="21">
        <v>-17.989999999999998</v>
      </c>
      <c r="S98" s="21">
        <v>-20</v>
      </c>
    </row>
    <row r="99" spans="1:19" ht="15" thickBot="1" x14ac:dyDescent="0.35">
      <c r="A99" s="5" t="s">
        <v>12</v>
      </c>
      <c r="B99" s="13" t="s">
        <v>53</v>
      </c>
      <c r="C99" s="13">
        <v>-2.79</v>
      </c>
      <c r="D99" s="13">
        <v>-10.88</v>
      </c>
      <c r="E99" s="13">
        <v>-8.2899999999999991</v>
      </c>
      <c r="F99" s="13">
        <v>-9.0500000000000007</v>
      </c>
      <c r="G99" s="13">
        <v>-2.4900000000000002</v>
      </c>
      <c r="H99" s="13">
        <v>-8.7799999999999994</v>
      </c>
      <c r="I99" s="13">
        <v>-8.07</v>
      </c>
      <c r="J99" s="13">
        <v>-5.74</v>
      </c>
      <c r="K99" s="13">
        <v>9.68</v>
      </c>
      <c r="L99" s="12">
        <v>-13.4</v>
      </c>
      <c r="M99" s="13">
        <v>-4.53</v>
      </c>
      <c r="N99" s="13">
        <v>-11.46</v>
      </c>
      <c r="O99" s="11">
        <v>11.61</v>
      </c>
      <c r="P99" s="11"/>
      <c r="Q99" s="13">
        <v>-50.1</v>
      </c>
      <c r="R99" s="13">
        <v>-18.3</v>
      </c>
      <c r="S99" s="13">
        <v>-20</v>
      </c>
    </row>
    <row r="100" spans="1:19" ht="15" thickBot="1" x14ac:dyDescent="0.35">
      <c r="A100" s="5" t="s">
        <v>13</v>
      </c>
      <c r="B100" s="13" t="s">
        <v>53</v>
      </c>
      <c r="C100" s="13">
        <v>-4.2699999999999996</v>
      </c>
      <c r="D100" s="13">
        <v>13.39</v>
      </c>
      <c r="E100" s="13">
        <v>-18.11</v>
      </c>
      <c r="F100" s="13">
        <v>-7.69</v>
      </c>
      <c r="G100" s="13">
        <v>4.17</v>
      </c>
      <c r="H100" s="13">
        <v>-8</v>
      </c>
      <c r="I100" s="13">
        <v>-10.87</v>
      </c>
      <c r="J100" s="13">
        <v>-8.5399999999999991</v>
      </c>
      <c r="K100" s="13">
        <v>5.33</v>
      </c>
      <c r="L100" s="13">
        <v>-22.78</v>
      </c>
      <c r="M100" s="13">
        <v>-18.03</v>
      </c>
      <c r="N100" s="11">
        <v>22</v>
      </c>
      <c r="O100" s="12">
        <v>-22.95</v>
      </c>
      <c r="P100" s="12"/>
      <c r="Q100" s="13">
        <v>-59.83</v>
      </c>
      <c r="R100" s="13">
        <v>-40.51</v>
      </c>
      <c r="S100" s="13">
        <v>-20</v>
      </c>
    </row>
    <row r="101" spans="1:19" ht="15" thickBot="1" x14ac:dyDescent="0.35">
      <c r="A101" s="5" t="s">
        <v>14</v>
      </c>
      <c r="B101" s="13" t="s">
        <v>53</v>
      </c>
      <c r="C101" s="13">
        <v>-8.33</v>
      </c>
      <c r="D101" s="13">
        <v>-7.66</v>
      </c>
      <c r="E101" s="13">
        <v>-4.1500000000000004</v>
      </c>
      <c r="F101" s="13">
        <v>-18.920000000000002</v>
      </c>
      <c r="G101" s="13">
        <v>14</v>
      </c>
      <c r="H101" s="13">
        <v>-14.04</v>
      </c>
      <c r="I101" s="13">
        <v>-10.199999999999999</v>
      </c>
      <c r="J101" s="13">
        <v>-11.36</v>
      </c>
      <c r="K101" s="13">
        <v>-6.84</v>
      </c>
      <c r="L101" s="11">
        <v>18.350000000000001</v>
      </c>
      <c r="M101" s="12">
        <v>-23.26</v>
      </c>
      <c r="N101" s="13">
        <v>-13.13</v>
      </c>
      <c r="O101" s="13">
        <v>16.28</v>
      </c>
      <c r="P101" s="13"/>
      <c r="Q101" s="13">
        <v>-56.14</v>
      </c>
      <c r="R101" s="13">
        <v>-8.26</v>
      </c>
      <c r="S101" s="13">
        <v>-20</v>
      </c>
    </row>
    <row r="102" spans="1:19" ht="15" thickBot="1" x14ac:dyDescent="0.35">
      <c r="A102" s="5" t="s">
        <v>15</v>
      </c>
      <c r="B102" s="13" t="s">
        <v>53</v>
      </c>
      <c r="C102" s="13">
        <v>5.34</v>
      </c>
      <c r="D102" s="12">
        <v>-24.42</v>
      </c>
      <c r="E102" s="11">
        <v>11.86</v>
      </c>
      <c r="F102" s="13">
        <v>-8.76</v>
      </c>
      <c r="G102" s="13">
        <v>-3.2</v>
      </c>
      <c r="H102" s="13">
        <v>-8.35</v>
      </c>
      <c r="I102" s="13">
        <v>-6.45</v>
      </c>
      <c r="J102" s="13">
        <v>0.2</v>
      </c>
      <c r="K102" s="13">
        <v>-8.91</v>
      </c>
      <c r="L102" s="13">
        <v>-5.56</v>
      </c>
      <c r="M102" s="13">
        <v>-9.41</v>
      </c>
      <c r="N102" s="13">
        <v>-4.9400000000000004</v>
      </c>
      <c r="O102" s="13">
        <v>1.37</v>
      </c>
      <c r="P102" s="13"/>
      <c r="Q102" s="13">
        <v>-49.25</v>
      </c>
      <c r="R102" s="13">
        <v>-17.559999999999999</v>
      </c>
      <c r="S102" s="13">
        <v>-20</v>
      </c>
    </row>
    <row r="103" spans="1:19" ht="15" thickBot="1" x14ac:dyDescent="0.35">
      <c r="A103" s="14" t="s">
        <v>16</v>
      </c>
      <c r="B103" s="21" t="s">
        <v>54</v>
      </c>
      <c r="C103" s="21">
        <v>0.06</v>
      </c>
      <c r="D103" s="24">
        <v>-15.34</v>
      </c>
      <c r="E103" s="21">
        <v>0.15</v>
      </c>
      <c r="F103" s="21">
        <v>-10.16</v>
      </c>
      <c r="G103" s="21">
        <v>-0.25</v>
      </c>
      <c r="H103" s="21">
        <v>-9.26</v>
      </c>
      <c r="I103" s="21">
        <v>-7.81</v>
      </c>
      <c r="J103" s="21">
        <v>-3.79</v>
      </c>
      <c r="K103" s="21">
        <v>-2.1800000000000002</v>
      </c>
      <c r="L103" s="21">
        <v>-6.78</v>
      </c>
      <c r="M103" s="21">
        <v>-10.57</v>
      </c>
      <c r="N103" s="21">
        <v>-6.35</v>
      </c>
      <c r="O103" s="22">
        <v>4.21</v>
      </c>
      <c r="P103" s="22"/>
      <c r="Q103" s="21">
        <v>-51.3</v>
      </c>
      <c r="R103" s="21">
        <v>-18.64</v>
      </c>
      <c r="S103" s="21">
        <v>-20</v>
      </c>
    </row>
    <row r="104" spans="1:19" ht="15" thickBot="1" x14ac:dyDescent="0.35">
      <c r="A104" s="5" t="s">
        <v>17</v>
      </c>
      <c r="B104" s="13" t="s">
        <v>53</v>
      </c>
      <c r="C104" s="13">
        <v>10.119999999999999</v>
      </c>
      <c r="D104" s="13">
        <v>-16.760000000000002</v>
      </c>
      <c r="E104" s="13">
        <v>-8.44</v>
      </c>
      <c r="F104" s="13">
        <v>-4.96</v>
      </c>
      <c r="G104" s="11">
        <v>23.13</v>
      </c>
      <c r="H104" s="12">
        <v>-27.88</v>
      </c>
      <c r="I104" s="13">
        <v>-19.329999999999998</v>
      </c>
      <c r="J104" s="13">
        <v>-3.13</v>
      </c>
      <c r="K104" s="13">
        <v>-15.05</v>
      </c>
      <c r="L104" s="13">
        <v>5.0599999999999996</v>
      </c>
      <c r="M104" s="13">
        <v>10.84</v>
      </c>
      <c r="N104" s="13">
        <v>-23.91</v>
      </c>
      <c r="O104" s="13">
        <v>10</v>
      </c>
      <c r="P104" s="13"/>
      <c r="Q104" s="13">
        <v>-54.17</v>
      </c>
      <c r="R104" s="13">
        <v>-2.5299999999999998</v>
      </c>
      <c r="S104" s="13">
        <v>-20</v>
      </c>
    </row>
    <row r="105" spans="1:19" ht="15" thickBot="1" x14ac:dyDescent="0.35">
      <c r="A105" s="5" t="s">
        <v>18</v>
      </c>
      <c r="B105" s="13" t="s">
        <v>53</v>
      </c>
      <c r="C105" s="13">
        <v>-18.920000000000002</v>
      </c>
      <c r="D105" s="11">
        <v>40</v>
      </c>
      <c r="E105" s="12">
        <v>-42.86</v>
      </c>
      <c r="F105" s="13">
        <v>20.83</v>
      </c>
      <c r="G105" s="13">
        <v>10.34</v>
      </c>
      <c r="H105" s="13">
        <v>-37.5</v>
      </c>
      <c r="I105" s="13">
        <v>35</v>
      </c>
      <c r="J105" s="13">
        <v>-22.22</v>
      </c>
      <c r="K105" s="13">
        <v>33.33</v>
      </c>
      <c r="L105" s="13">
        <v>-32.14</v>
      </c>
      <c r="M105" s="13">
        <v>0</v>
      </c>
      <c r="N105" s="13">
        <v>36.840000000000003</v>
      </c>
      <c r="O105" s="13">
        <v>3.85</v>
      </c>
      <c r="P105" s="13"/>
      <c r="Q105" s="13">
        <v>-27.03</v>
      </c>
      <c r="R105" s="13">
        <v>-3.57</v>
      </c>
      <c r="S105" s="13">
        <v>-20</v>
      </c>
    </row>
    <row r="106" spans="1:19" ht="15" thickBot="1" x14ac:dyDescent="0.35">
      <c r="A106" s="5" t="s">
        <v>19</v>
      </c>
      <c r="B106" s="13" t="s">
        <v>53</v>
      </c>
      <c r="C106" s="13">
        <v>-4.4800000000000004</v>
      </c>
      <c r="D106" s="11">
        <v>13.78</v>
      </c>
      <c r="E106" s="13">
        <v>5.15</v>
      </c>
      <c r="F106" s="13">
        <v>-9.8000000000000007</v>
      </c>
      <c r="G106" s="13">
        <v>-11.96</v>
      </c>
      <c r="H106" s="13">
        <v>-1.23</v>
      </c>
      <c r="I106" s="13">
        <v>2.81</v>
      </c>
      <c r="J106" s="13">
        <v>-12.46</v>
      </c>
      <c r="K106" s="13">
        <v>-11.81</v>
      </c>
      <c r="L106" s="13">
        <v>-4.33</v>
      </c>
      <c r="M106" s="13">
        <v>-0.41</v>
      </c>
      <c r="N106" s="13">
        <v>12.81</v>
      </c>
      <c r="O106" s="12">
        <v>-14.65</v>
      </c>
      <c r="P106" s="12"/>
      <c r="Q106" s="13">
        <v>-34.729999999999997</v>
      </c>
      <c r="R106" s="13">
        <v>-8.27</v>
      </c>
      <c r="S106" s="13">
        <v>-20</v>
      </c>
    </row>
    <row r="107" spans="1:19" ht="15" thickBot="1" x14ac:dyDescent="0.35">
      <c r="A107" s="5" t="s">
        <v>20</v>
      </c>
      <c r="B107" s="13" t="s">
        <v>53</v>
      </c>
      <c r="C107" s="13">
        <v>-3.03</v>
      </c>
      <c r="D107" s="13">
        <v>-0.89</v>
      </c>
      <c r="E107" s="13">
        <v>2.48</v>
      </c>
      <c r="F107" s="13">
        <v>-5.93</v>
      </c>
      <c r="G107" s="13">
        <v>-4.4400000000000004</v>
      </c>
      <c r="H107" s="13">
        <v>-10.51</v>
      </c>
      <c r="I107" s="13">
        <v>-3.55</v>
      </c>
      <c r="J107" s="13">
        <v>-14.73</v>
      </c>
      <c r="K107" s="13">
        <v>-2.99</v>
      </c>
      <c r="L107" s="13">
        <v>-7.19</v>
      </c>
      <c r="M107" s="13">
        <v>-1.48</v>
      </c>
      <c r="N107" s="12">
        <v>-16.100000000000001</v>
      </c>
      <c r="O107" s="11">
        <v>3.13</v>
      </c>
      <c r="P107" s="11"/>
      <c r="Q107" s="13">
        <v>-50</v>
      </c>
      <c r="R107" s="13">
        <v>-20.89</v>
      </c>
      <c r="S107" s="13">
        <v>-20</v>
      </c>
    </row>
    <row r="108" spans="1:19" ht="15" thickBot="1" x14ac:dyDescent="0.35">
      <c r="A108" s="5" t="s">
        <v>21</v>
      </c>
      <c r="B108" s="13" t="s">
        <v>53</v>
      </c>
      <c r="C108" s="13">
        <v>16.95</v>
      </c>
      <c r="D108" s="13">
        <v>-28.99</v>
      </c>
      <c r="E108" s="13">
        <v>-18.37</v>
      </c>
      <c r="F108" s="13">
        <v>42.5</v>
      </c>
      <c r="G108" s="13">
        <v>3.51</v>
      </c>
      <c r="H108" s="13">
        <v>-37.29</v>
      </c>
      <c r="I108" s="13">
        <v>-5.41</v>
      </c>
      <c r="J108" s="13">
        <v>31.43</v>
      </c>
      <c r="K108" s="13">
        <v>4.3499999999999996</v>
      </c>
      <c r="L108" s="13">
        <v>-22.92</v>
      </c>
      <c r="M108" s="13">
        <v>37.840000000000003</v>
      </c>
      <c r="N108" s="12">
        <v>-56.86</v>
      </c>
      <c r="O108" s="11">
        <v>86.36</v>
      </c>
      <c r="P108" s="11"/>
      <c r="Q108" s="13">
        <v>-30.51</v>
      </c>
      <c r="R108" s="13">
        <v>-14.58</v>
      </c>
      <c r="S108" s="13">
        <v>-20</v>
      </c>
    </row>
    <row r="109" spans="1:19" ht="15" thickBot="1" x14ac:dyDescent="0.35">
      <c r="A109" s="5" t="s">
        <v>22</v>
      </c>
      <c r="B109" s="13" t="s">
        <v>53</v>
      </c>
      <c r="C109" s="13">
        <v>-2.89</v>
      </c>
      <c r="D109" s="13">
        <v>-10.119999999999999</v>
      </c>
      <c r="E109" s="13">
        <v>5.3</v>
      </c>
      <c r="F109" s="13">
        <v>2.52</v>
      </c>
      <c r="G109" s="13">
        <v>13.5</v>
      </c>
      <c r="H109" s="12">
        <v>-30.81</v>
      </c>
      <c r="I109" s="13">
        <v>-6.25</v>
      </c>
      <c r="J109" s="13">
        <v>12.5</v>
      </c>
      <c r="K109" s="13">
        <v>2.2200000000000002</v>
      </c>
      <c r="L109" s="13">
        <v>-24.64</v>
      </c>
      <c r="M109" s="11">
        <v>18.27</v>
      </c>
      <c r="N109" s="13">
        <v>-20.329999999999998</v>
      </c>
      <c r="O109" s="13">
        <v>3.06</v>
      </c>
      <c r="P109" s="13"/>
      <c r="Q109" s="13">
        <v>-41.62</v>
      </c>
      <c r="R109" s="13">
        <v>-26.81</v>
      </c>
      <c r="S109" s="13">
        <v>-20</v>
      </c>
    </row>
    <row r="110" spans="1:19" ht="15" thickBot="1" x14ac:dyDescent="0.35">
      <c r="A110" s="5" t="s">
        <v>23</v>
      </c>
      <c r="B110" s="13" t="s">
        <v>53</v>
      </c>
      <c r="C110" s="13">
        <v>7.12</v>
      </c>
      <c r="D110" s="13">
        <v>-10.49</v>
      </c>
      <c r="E110" s="13">
        <v>8.2899999999999991</v>
      </c>
      <c r="F110" s="13">
        <v>5.54</v>
      </c>
      <c r="G110" s="13">
        <v>-4.25</v>
      </c>
      <c r="H110" s="13">
        <v>-7.05</v>
      </c>
      <c r="I110" s="13">
        <v>2.25</v>
      </c>
      <c r="J110" s="13">
        <v>-10.71</v>
      </c>
      <c r="K110" s="13">
        <v>-14.15</v>
      </c>
      <c r="L110" s="13">
        <v>-2.87</v>
      </c>
      <c r="M110" s="13">
        <v>-15.5</v>
      </c>
      <c r="N110" s="11">
        <v>10.92</v>
      </c>
      <c r="O110" s="12">
        <v>-17.72</v>
      </c>
      <c r="P110" s="12"/>
      <c r="Q110" s="13">
        <v>-42.74</v>
      </c>
      <c r="R110" s="13">
        <v>-25.09</v>
      </c>
      <c r="S110" s="13">
        <v>-20</v>
      </c>
    </row>
    <row r="111" spans="1:19" ht="15" thickBot="1" x14ac:dyDescent="0.35">
      <c r="A111" s="5" t="s">
        <v>24</v>
      </c>
      <c r="B111" s="13" t="s">
        <v>53</v>
      </c>
      <c r="C111" s="13">
        <v>-7.55</v>
      </c>
      <c r="D111" s="13">
        <v>-11.73</v>
      </c>
      <c r="E111" s="13">
        <v>-4.05</v>
      </c>
      <c r="F111" s="13">
        <v>0</v>
      </c>
      <c r="G111" s="13">
        <v>8.43</v>
      </c>
      <c r="H111" s="13">
        <v>-16.670000000000002</v>
      </c>
      <c r="I111" s="13">
        <v>-16.670000000000002</v>
      </c>
      <c r="J111" s="13">
        <v>-3.2</v>
      </c>
      <c r="K111" s="13">
        <v>-12.4</v>
      </c>
      <c r="L111" s="13">
        <v>-5.66</v>
      </c>
      <c r="M111" s="13">
        <v>-5</v>
      </c>
      <c r="N111" s="11">
        <v>29.47</v>
      </c>
      <c r="O111" s="12">
        <v>-20.329999999999998</v>
      </c>
      <c r="P111" s="12"/>
      <c r="Q111" s="13">
        <v>-53.77</v>
      </c>
      <c r="R111" s="13">
        <v>-7.55</v>
      </c>
      <c r="S111" s="13">
        <v>-20</v>
      </c>
    </row>
    <row r="112" spans="1:19" ht="23.4" thickBot="1" x14ac:dyDescent="0.35">
      <c r="A112" s="17" t="s">
        <v>25</v>
      </c>
      <c r="B112" s="21" t="s">
        <v>54</v>
      </c>
      <c r="C112" s="21">
        <v>-0.27</v>
      </c>
      <c r="D112" s="21">
        <v>-4.21</v>
      </c>
      <c r="E112" s="22">
        <v>1.2</v>
      </c>
      <c r="F112" s="21">
        <v>-1.52</v>
      </c>
      <c r="G112" s="21">
        <v>-0.46</v>
      </c>
      <c r="H112" s="24">
        <v>-13.87</v>
      </c>
      <c r="I112" s="21">
        <v>-3.14</v>
      </c>
      <c r="J112" s="21">
        <v>-8.2100000000000009</v>
      </c>
      <c r="K112" s="21">
        <v>-7.97</v>
      </c>
      <c r="L112" s="21">
        <v>-7.84</v>
      </c>
      <c r="M112" s="21">
        <v>-0.89</v>
      </c>
      <c r="N112" s="21">
        <v>-2.5</v>
      </c>
      <c r="O112" s="21">
        <v>-6.7</v>
      </c>
      <c r="P112" s="21"/>
      <c r="Q112" s="21">
        <v>-44.52</v>
      </c>
      <c r="R112" s="21">
        <v>-16.91</v>
      </c>
      <c r="S112" s="21">
        <v>-20</v>
      </c>
    </row>
    <row r="113" spans="1:19" ht="15" thickBot="1" x14ac:dyDescent="0.35">
      <c r="A113" s="19" t="s">
        <v>26</v>
      </c>
      <c r="B113" s="21" t="s">
        <v>54</v>
      </c>
      <c r="C113" s="21">
        <v>-1.63</v>
      </c>
      <c r="D113" s="21">
        <v>-5.97</v>
      </c>
      <c r="E113" s="21">
        <v>-6.72</v>
      </c>
      <c r="F113" s="21">
        <v>-4.97</v>
      </c>
      <c r="G113" s="21">
        <v>-2.56</v>
      </c>
      <c r="H113" s="21">
        <v>-9.49</v>
      </c>
      <c r="I113" s="21">
        <v>-7.8</v>
      </c>
      <c r="J113" s="24">
        <v>-10.44</v>
      </c>
      <c r="K113" s="21">
        <v>-2.9</v>
      </c>
      <c r="L113" s="21">
        <v>-6.17</v>
      </c>
      <c r="M113" s="21">
        <v>-2.77</v>
      </c>
      <c r="N113" s="21">
        <v>-9.3800000000000008</v>
      </c>
      <c r="O113" s="22">
        <v>-0.59</v>
      </c>
      <c r="P113" s="22"/>
      <c r="Q113" s="21">
        <v>-52.35</v>
      </c>
      <c r="R113" s="21">
        <v>-17.82</v>
      </c>
      <c r="S113" s="21">
        <v>-20</v>
      </c>
    </row>
    <row r="114" spans="1:19" x14ac:dyDescent="0.3">
      <c r="A114" s="117" t="s">
        <v>45</v>
      </c>
      <c r="B114" s="117"/>
      <c r="C114" s="117"/>
      <c r="D114" s="117"/>
      <c r="E114" s="117"/>
      <c r="F114" s="117"/>
      <c r="G114" s="117"/>
      <c r="H114" s="117"/>
      <c r="I114" s="117"/>
      <c r="J114" s="117"/>
      <c r="K114" s="117"/>
      <c r="L114" s="117"/>
      <c r="M114" s="117"/>
      <c r="N114" s="117"/>
      <c r="O114" s="117"/>
      <c r="P114" s="117"/>
      <c r="Q114" s="117"/>
      <c r="R114" s="117"/>
    </row>
    <row r="115" spans="1:19" x14ac:dyDescent="0.3">
      <c r="A115" s="118" t="s">
        <v>46</v>
      </c>
      <c r="B115" s="118"/>
      <c r="C115" s="118"/>
      <c r="D115" s="118"/>
      <c r="E115" s="118"/>
      <c r="F115" s="118"/>
      <c r="G115" s="118"/>
      <c r="H115" s="118"/>
      <c r="I115" s="118"/>
      <c r="J115" s="118"/>
      <c r="K115" s="118"/>
      <c r="L115" s="118"/>
      <c r="M115" s="118"/>
      <c r="N115" s="118"/>
      <c r="O115" s="118"/>
      <c r="P115" s="45"/>
      <c r="Q115" s="42"/>
      <c r="R115" s="42"/>
    </row>
    <row r="116" spans="1:19" ht="15.6" x14ac:dyDescent="0.3">
      <c r="A116" s="1"/>
    </row>
  </sheetData>
  <mergeCells count="23">
    <mergeCell ref="R88:R89"/>
    <mergeCell ref="A114:R114"/>
    <mergeCell ref="A115:O115"/>
    <mergeCell ref="J88:J89"/>
    <mergeCell ref="K88:K89"/>
    <mergeCell ref="L88:L89"/>
    <mergeCell ref="M88:M89"/>
    <mergeCell ref="N88:N89"/>
    <mergeCell ref="O88:O89"/>
    <mergeCell ref="A1:O1"/>
    <mergeCell ref="A31:O31"/>
    <mergeCell ref="A59:Q59"/>
    <mergeCell ref="A87:N87"/>
    <mergeCell ref="A88:A89"/>
    <mergeCell ref="B88:B89"/>
    <mergeCell ref="C88:C89"/>
    <mergeCell ref="D88:D89"/>
    <mergeCell ref="E88:E89"/>
    <mergeCell ref="F88:F89"/>
    <mergeCell ref="G88:G89"/>
    <mergeCell ref="H88:H89"/>
    <mergeCell ref="I88:I89"/>
    <mergeCell ref="Q88:Q8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4"/>
  <sheetViews>
    <sheetView topLeftCell="A80" workbookViewId="0">
      <selection activeCell="W21" sqref="W21"/>
    </sheetView>
  </sheetViews>
  <sheetFormatPr defaultRowHeight="14.4" x14ac:dyDescent="0.3"/>
  <cols>
    <col min="1" max="1" width="19" customWidth="1"/>
  </cols>
  <sheetData>
    <row r="1" spans="1:17" ht="15.6" x14ac:dyDescent="0.3">
      <c r="A1" s="112" t="s">
        <v>55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</row>
    <row r="2" spans="1:17" ht="15.6" x14ac:dyDescent="0.3">
      <c r="A2" s="2"/>
    </row>
    <row r="3" spans="1:17" ht="16.2" thickBot="1" x14ac:dyDescent="0.35">
      <c r="A3" s="44" t="s">
        <v>48</v>
      </c>
    </row>
    <row r="4" spans="1:17" ht="23.4" thickBot="1" x14ac:dyDescent="0.35">
      <c r="A4" s="3" t="s">
        <v>1</v>
      </c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4">
        <v>2009</v>
      </c>
      <c r="K4" s="4">
        <v>2010</v>
      </c>
      <c r="L4" s="4">
        <v>2011</v>
      </c>
      <c r="M4" s="4">
        <v>2012</v>
      </c>
      <c r="N4" s="4">
        <v>2013</v>
      </c>
      <c r="O4" s="4">
        <v>2014</v>
      </c>
      <c r="P4" s="4"/>
      <c r="Q4" s="4" t="s">
        <v>2</v>
      </c>
    </row>
    <row r="5" spans="1:17" ht="15" thickBot="1" x14ac:dyDescent="0.35">
      <c r="A5" s="5" t="s">
        <v>3</v>
      </c>
      <c r="B5" s="6">
        <v>25072</v>
      </c>
      <c r="C5" s="7">
        <v>26420</v>
      </c>
      <c r="D5" s="6">
        <v>23223</v>
      </c>
      <c r="E5" s="6">
        <v>22647</v>
      </c>
      <c r="F5" s="6">
        <v>21942</v>
      </c>
      <c r="G5" s="6">
        <v>22047</v>
      </c>
      <c r="H5" s="6">
        <v>21363</v>
      </c>
      <c r="I5" s="6">
        <v>19229</v>
      </c>
      <c r="J5" s="6">
        <v>19985</v>
      </c>
      <c r="K5" s="6">
        <v>19965</v>
      </c>
      <c r="L5" s="6">
        <v>19332</v>
      </c>
      <c r="M5" s="6">
        <v>17587</v>
      </c>
      <c r="N5" s="9">
        <v>16374</v>
      </c>
      <c r="O5" s="6">
        <v>16463</v>
      </c>
      <c r="P5" s="6"/>
      <c r="Q5" s="6">
        <v>291649</v>
      </c>
    </row>
    <row r="6" spans="1:17" ht="15" thickBot="1" x14ac:dyDescent="0.35">
      <c r="A6" s="5" t="s">
        <v>4</v>
      </c>
      <c r="B6" s="10">
        <v>618</v>
      </c>
      <c r="C6" s="11">
        <v>668</v>
      </c>
      <c r="D6" s="10">
        <v>557</v>
      </c>
      <c r="E6" s="10">
        <v>560</v>
      </c>
      <c r="F6" s="10">
        <v>527</v>
      </c>
      <c r="G6" s="10">
        <v>561</v>
      </c>
      <c r="H6" s="10">
        <v>495</v>
      </c>
      <c r="I6" s="10">
        <v>403</v>
      </c>
      <c r="J6" s="10">
        <v>502</v>
      </c>
      <c r="K6" s="10">
        <v>498</v>
      </c>
      <c r="L6" s="12">
        <v>398</v>
      </c>
      <c r="M6" s="10">
        <v>402</v>
      </c>
      <c r="N6" s="10">
        <v>448</v>
      </c>
      <c r="O6" s="10">
        <v>411</v>
      </c>
      <c r="P6" s="10"/>
      <c r="Q6" s="6">
        <v>7048</v>
      </c>
    </row>
    <row r="7" spans="1:17" ht="15" thickBot="1" x14ac:dyDescent="0.35">
      <c r="A7" s="5" t="s">
        <v>5</v>
      </c>
      <c r="B7" s="6">
        <v>75851</v>
      </c>
      <c r="C7" s="7">
        <v>75993</v>
      </c>
      <c r="D7" s="6">
        <v>70274</v>
      </c>
      <c r="E7" s="6">
        <v>65768</v>
      </c>
      <c r="F7" s="6">
        <v>59636</v>
      </c>
      <c r="G7" s="6">
        <v>58484</v>
      </c>
      <c r="H7" s="6">
        <v>60546</v>
      </c>
      <c r="I7" s="6">
        <v>56953</v>
      </c>
      <c r="J7" s="6">
        <v>54597</v>
      </c>
      <c r="K7" s="6">
        <v>53806</v>
      </c>
      <c r="L7" s="6">
        <v>50838</v>
      </c>
      <c r="M7" s="6">
        <v>49080</v>
      </c>
      <c r="N7" s="6">
        <v>46962</v>
      </c>
      <c r="O7" s="9">
        <v>45755</v>
      </c>
      <c r="P7" s="9"/>
      <c r="Q7" s="6">
        <v>824543</v>
      </c>
    </row>
    <row r="8" spans="1:17" ht="15" thickBot="1" x14ac:dyDescent="0.35">
      <c r="A8" s="5" t="s">
        <v>6</v>
      </c>
      <c r="B8" s="7">
        <v>5766</v>
      </c>
      <c r="C8" s="6">
        <v>5361</v>
      </c>
      <c r="D8" s="6">
        <v>4706</v>
      </c>
      <c r="E8" s="6">
        <v>4505</v>
      </c>
      <c r="F8" s="6">
        <v>4618</v>
      </c>
      <c r="G8" s="6">
        <v>4456</v>
      </c>
      <c r="H8" s="6">
        <v>4172</v>
      </c>
      <c r="I8" s="6">
        <v>4027</v>
      </c>
      <c r="J8" s="6">
        <v>3694</v>
      </c>
      <c r="K8" s="9">
        <v>3578</v>
      </c>
      <c r="L8" s="6">
        <v>3925</v>
      </c>
      <c r="M8" s="6">
        <v>4314</v>
      </c>
      <c r="N8" s="6">
        <v>4180</v>
      </c>
      <c r="O8" s="6">
        <v>3963</v>
      </c>
      <c r="P8" s="6"/>
      <c r="Q8" s="6">
        <v>61265</v>
      </c>
    </row>
    <row r="9" spans="1:17" ht="15" thickBot="1" x14ac:dyDescent="0.35">
      <c r="A9" s="5" t="s">
        <v>7</v>
      </c>
      <c r="B9" s="7">
        <v>30535</v>
      </c>
      <c r="C9" s="6">
        <v>29229</v>
      </c>
      <c r="D9" s="6">
        <v>26938</v>
      </c>
      <c r="E9" s="6">
        <v>26309</v>
      </c>
      <c r="F9" s="6">
        <v>25348</v>
      </c>
      <c r="G9" s="6">
        <v>26611</v>
      </c>
      <c r="H9" s="6">
        <v>25327</v>
      </c>
      <c r="I9" s="6">
        <v>22970</v>
      </c>
      <c r="J9" s="6">
        <v>21683</v>
      </c>
      <c r="K9" s="6">
        <v>21860</v>
      </c>
      <c r="L9" s="6">
        <v>21517</v>
      </c>
      <c r="M9" s="6">
        <v>19994</v>
      </c>
      <c r="N9" s="6">
        <v>18981</v>
      </c>
      <c r="O9" s="9">
        <v>19512</v>
      </c>
      <c r="P9" s="9"/>
      <c r="Q9" s="6">
        <v>336814</v>
      </c>
    </row>
    <row r="10" spans="1:17" ht="15" thickBot="1" x14ac:dyDescent="0.35">
      <c r="A10" s="5" t="s">
        <v>8</v>
      </c>
      <c r="B10" s="7">
        <v>8087</v>
      </c>
      <c r="C10" s="6">
        <v>7915</v>
      </c>
      <c r="D10" s="6">
        <v>7427</v>
      </c>
      <c r="E10" s="6">
        <v>7050</v>
      </c>
      <c r="F10" s="6">
        <v>6661</v>
      </c>
      <c r="G10" s="6">
        <v>6628</v>
      </c>
      <c r="H10" s="6">
        <v>6737</v>
      </c>
      <c r="I10" s="6">
        <v>6459</v>
      </c>
      <c r="J10" s="6">
        <v>6016</v>
      </c>
      <c r="K10" s="6">
        <v>5137</v>
      </c>
      <c r="L10" s="6">
        <v>4697</v>
      </c>
      <c r="M10" s="6">
        <v>4679</v>
      </c>
      <c r="N10" s="6">
        <v>4590</v>
      </c>
      <c r="O10" s="9">
        <v>4384</v>
      </c>
      <c r="P10" s="9"/>
      <c r="Q10" s="6">
        <v>86467</v>
      </c>
    </row>
    <row r="11" spans="1:17" ht="15" thickBot="1" x14ac:dyDescent="0.35">
      <c r="A11" s="5" t="s">
        <v>9</v>
      </c>
      <c r="B11" s="6">
        <v>13878</v>
      </c>
      <c r="C11" s="7">
        <v>14107</v>
      </c>
      <c r="D11" s="6">
        <v>13056</v>
      </c>
      <c r="E11" s="6">
        <v>12609</v>
      </c>
      <c r="F11" s="6">
        <v>12981</v>
      </c>
      <c r="G11" s="6">
        <v>13166</v>
      </c>
      <c r="H11" s="6">
        <v>12902</v>
      </c>
      <c r="I11" s="6">
        <v>12058</v>
      </c>
      <c r="J11" s="6">
        <v>12393</v>
      </c>
      <c r="K11" s="6">
        <v>12360</v>
      </c>
      <c r="L11" s="6">
        <v>11785</v>
      </c>
      <c r="M11" s="6">
        <v>11260</v>
      </c>
      <c r="N11" s="6">
        <v>11075</v>
      </c>
      <c r="O11" s="9">
        <v>10637</v>
      </c>
      <c r="P11" s="9"/>
      <c r="Q11" s="6">
        <v>174267</v>
      </c>
    </row>
    <row r="12" spans="1:17" ht="15" thickBot="1" x14ac:dyDescent="0.35">
      <c r="A12" s="5" t="s">
        <v>10</v>
      </c>
      <c r="B12" s="7">
        <v>38255</v>
      </c>
      <c r="C12" s="6">
        <v>37960</v>
      </c>
      <c r="D12" s="6">
        <v>36552</v>
      </c>
      <c r="E12" s="6">
        <v>35773</v>
      </c>
      <c r="F12" s="6">
        <v>33322</v>
      </c>
      <c r="G12" s="6">
        <v>33235</v>
      </c>
      <c r="H12" s="6">
        <v>31815</v>
      </c>
      <c r="I12" s="6">
        <v>29746</v>
      </c>
      <c r="J12" s="6">
        <v>28035</v>
      </c>
      <c r="K12" s="6">
        <v>28001</v>
      </c>
      <c r="L12" s="6">
        <v>27989</v>
      </c>
      <c r="M12" s="6">
        <v>24906</v>
      </c>
      <c r="N12" s="6">
        <v>24915</v>
      </c>
      <c r="O12" s="9">
        <v>23905</v>
      </c>
      <c r="P12" s="9"/>
      <c r="Q12" s="6">
        <v>434409</v>
      </c>
    </row>
    <row r="13" spans="1:17" ht="15" thickBot="1" x14ac:dyDescent="0.35">
      <c r="A13" s="14" t="s">
        <v>11</v>
      </c>
      <c r="B13" s="34">
        <v>198062</v>
      </c>
      <c r="C13" s="15">
        <v>197653</v>
      </c>
      <c r="D13" s="15">
        <v>182733</v>
      </c>
      <c r="E13" s="15">
        <v>175221</v>
      </c>
      <c r="F13" s="15">
        <v>165035</v>
      </c>
      <c r="G13" s="15">
        <v>165188</v>
      </c>
      <c r="H13" s="15">
        <v>163357</v>
      </c>
      <c r="I13" s="15">
        <v>151845</v>
      </c>
      <c r="J13" s="15">
        <v>146905</v>
      </c>
      <c r="K13" s="15">
        <v>145205</v>
      </c>
      <c r="L13" s="15">
        <v>140481</v>
      </c>
      <c r="M13" s="15">
        <v>132222</v>
      </c>
      <c r="N13" s="15">
        <v>127525</v>
      </c>
      <c r="O13" s="18">
        <v>125030</v>
      </c>
      <c r="P13" s="18"/>
      <c r="Q13" s="15">
        <v>2216462</v>
      </c>
    </row>
    <row r="14" spans="1:17" ht="15" thickBot="1" x14ac:dyDescent="0.35">
      <c r="A14" s="5" t="s">
        <v>12</v>
      </c>
      <c r="B14" s="6">
        <v>29821</v>
      </c>
      <c r="C14" s="6">
        <v>29523</v>
      </c>
      <c r="D14" s="7">
        <v>30386</v>
      </c>
      <c r="E14" s="6">
        <v>27820</v>
      </c>
      <c r="F14" s="6">
        <v>27728</v>
      </c>
      <c r="G14" s="6">
        <v>27648</v>
      </c>
      <c r="H14" s="6">
        <v>26465</v>
      </c>
      <c r="I14" s="6">
        <v>24902</v>
      </c>
      <c r="J14" s="6">
        <v>24345</v>
      </c>
      <c r="K14" s="6">
        <v>25284</v>
      </c>
      <c r="L14" s="6">
        <v>24876</v>
      </c>
      <c r="M14" s="6">
        <v>23034</v>
      </c>
      <c r="N14" s="9">
        <v>21663</v>
      </c>
      <c r="O14" s="6">
        <v>22051</v>
      </c>
      <c r="P14" s="6"/>
      <c r="Q14" s="6">
        <v>365546</v>
      </c>
    </row>
    <row r="15" spans="1:17" ht="15" thickBot="1" x14ac:dyDescent="0.35">
      <c r="A15" s="5" t="s">
        <v>13</v>
      </c>
      <c r="B15" s="7">
        <v>6050</v>
      </c>
      <c r="C15" s="6">
        <v>5954</v>
      </c>
      <c r="D15" s="6">
        <v>5493</v>
      </c>
      <c r="E15" s="6">
        <v>5242</v>
      </c>
      <c r="F15" s="6">
        <v>4853</v>
      </c>
      <c r="G15" s="6">
        <v>5089</v>
      </c>
      <c r="H15" s="6">
        <v>5076</v>
      </c>
      <c r="I15" s="6">
        <v>4694</v>
      </c>
      <c r="J15" s="6">
        <v>4475</v>
      </c>
      <c r="K15" s="6">
        <v>4074</v>
      </c>
      <c r="L15" s="6">
        <v>4079</v>
      </c>
      <c r="M15" s="6">
        <v>3412</v>
      </c>
      <c r="N15" s="6">
        <v>3447</v>
      </c>
      <c r="O15" s="9">
        <v>3296</v>
      </c>
      <c r="P15" s="9"/>
      <c r="Q15" s="6">
        <v>65234</v>
      </c>
    </row>
    <row r="16" spans="1:17" ht="15" thickBot="1" x14ac:dyDescent="0.35">
      <c r="A16" s="5" t="s">
        <v>14</v>
      </c>
      <c r="B16" s="6">
        <v>12059</v>
      </c>
      <c r="C16" s="7">
        <v>12607</v>
      </c>
      <c r="D16" s="6">
        <v>11921</v>
      </c>
      <c r="E16" s="6">
        <v>11067</v>
      </c>
      <c r="F16" s="6">
        <v>10470</v>
      </c>
      <c r="G16" s="6">
        <v>11193</v>
      </c>
      <c r="H16" s="6">
        <v>10230</v>
      </c>
      <c r="I16" s="6">
        <v>9996</v>
      </c>
      <c r="J16" s="6">
        <v>9624</v>
      </c>
      <c r="K16" s="6">
        <v>9874</v>
      </c>
      <c r="L16" s="6">
        <v>9465</v>
      </c>
      <c r="M16" s="6">
        <v>8002</v>
      </c>
      <c r="N16" s="6">
        <v>7961</v>
      </c>
      <c r="O16" s="9">
        <v>7866</v>
      </c>
      <c r="P16" s="9"/>
      <c r="Q16" s="6">
        <v>142335</v>
      </c>
    </row>
    <row r="17" spans="1:17" ht="15" thickBot="1" x14ac:dyDescent="0.35">
      <c r="A17" s="5" t="s">
        <v>15</v>
      </c>
      <c r="B17" s="6">
        <v>44333</v>
      </c>
      <c r="C17" s="6">
        <v>44099</v>
      </c>
      <c r="D17" s="7">
        <v>43553</v>
      </c>
      <c r="E17" s="6">
        <v>45536</v>
      </c>
      <c r="F17" s="6">
        <v>45310</v>
      </c>
      <c r="G17" s="6">
        <v>43550</v>
      </c>
      <c r="H17" s="6">
        <v>41431</v>
      </c>
      <c r="I17" s="6">
        <v>38827</v>
      </c>
      <c r="J17" s="6">
        <v>39624</v>
      </c>
      <c r="K17" s="6">
        <v>38932</v>
      </c>
      <c r="L17" s="6">
        <v>37509</v>
      </c>
      <c r="M17" s="6">
        <v>33031</v>
      </c>
      <c r="N17" s="6">
        <v>30782</v>
      </c>
      <c r="O17" s="9">
        <v>28595</v>
      </c>
      <c r="P17" s="9"/>
      <c r="Q17" s="6">
        <v>555112</v>
      </c>
    </row>
    <row r="18" spans="1:17" ht="15" thickBot="1" x14ac:dyDescent="0.35">
      <c r="A18" s="14" t="s">
        <v>16</v>
      </c>
      <c r="B18" s="34">
        <v>92263</v>
      </c>
      <c r="C18" s="15">
        <v>92183</v>
      </c>
      <c r="D18" s="16">
        <v>91353</v>
      </c>
      <c r="E18" s="15">
        <v>89665</v>
      </c>
      <c r="F18" s="15">
        <v>88361</v>
      </c>
      <c r="G18" s="15">
        <v>87480</v>
      </c>
      <c r="H18" s="15">
        <v>83202</v>
      </c>
      <c r="I18" s="15">
        <v>78419</v>
      </c>
      <c r="J18" s="15">
        <v>78068</v>
      </c>
      <c r="K18" s="15">
        <v>78164</v>
      </c>
      <c r="L18" s="15">
        <v>75929</v>
      </c>
      <c r="M18" s="15">
        <v>67479</v>
      </c>
      <c r="N18" s="15">
        <v>63853</v>
      </c>
      <c r="O18" s="18">
        <v>61808</v>
      </c>
      <c r="P18" s="18"/>
      <c r="Q18" s="15">
        <v>1128227</v>
      </c>
    </row>
    <row r="19" spans="1:17" ht="15" thickBot="1" x14ac:dyDescent="0.35">
      <c r="A19" s="5" t="s">
        <v>17</v>
      </c>
      <c r="B19" s="6">
        <v>8342</v>
      </c>
      <c r="C19" s="7">
        <v>8496</v>
      </c>
      <c r="D19" s="6">
        <v>8066</v>
      </c>
      <c r="E19" s="6">
        <v>7544</v>
      </c>
      <c r="F19" s="6">
        <v>7225</v>
      </c>
      <c r="G19" s="6">
        <v>7052</v>
      </c>
      <c r="H19" s="6">
        <v>6382</v>
      </c>
      <c r="I19" s="6">
        <v>6043</v>
      </c>
      <c r="J19" s="6">
        <v>5989</v>
      </c>
      <c r="K19" s="6">
        <v>6377</v>
      </c>
      <c r="L19" s="6">
        <v>6221</v>
      </c>
      <c r="M19" s="6">
        <v>5524</v>
      </c>
      <c r="N19" s="6">
        <v>5464</v>
      </c>
      <c r="O19" s="9">
        <v>5195</v>
      </c>
      <c r="P19" s="9"/>
      <c r="Q19" s="6">
        <v>93920</v>
      </c>
    </row>
    <row r="20" spans="1:17" ht="15" thickBot="1" x14ac:dyDescent="0.35">
      <c r="A20" s="5" t="s">
        <v>18</v>
      </c>
      <c r="B20" s="7">
        <v>1585</v>
      </c>
      <c r="C20" s="6">
        <v>1402</v>
      </c>
      <c r="D20" s="6">
        <v>1135</v>
      </c>
      <c r="E20" s="10">
        <v>929</v>
      </c>
      <c r="F20" s="10">
        <v>896</v>
      </c>
      <c r="G20" s="10">
        <v>954</v>
      </c>
      <c r="H20" s="10">
        <v>864</v>
      </c>
      <c r="I20" s="10">
        <v>925</v>
      </c>
      <c r="J20" s="10">
        <v>838</v>
      </c>
      <c r="K20" s="6">
        <v>1056</v>
      </c>
      <c r="L20" s="6">
        <v>1008</v>
      </c>
      <c r="M20" s="10">
        <v>956</v>
      </c>
      <c r="N20" s="10">
        <v>800</v>
      </c>
      <c r="O20" s="12">
        <v>782</v>
      </c>
      <c r="P20" s="12"/>
      <c r="Q20" s="6">
        <v>14130</v>
      </c>
    </row>
    <row r="21" spans="1:17" ht="15" thickBot="1" x14ac:dyDescent="0.35">
      <c r="A21" s="5" t="s">
        <v>19</v>
      </c>
      <c r="B21" s="6">
        <v>16043</v>
      </c>
      <c r="C21" s="7">
        <v>18906</v>
      </c>
      <c r="D21" s="6">
        <v>17144</v>
      </c>
      <c r="E21" s="6">
        <v>15389</v>
      </c>
      <c r="F21" s="6">
        <v>17321</v>
      </c>
      <c r="G21" s="6">
        <v>16455</v>
      </c>
      <c r="H21" s="6">
        <v>16750</v>
      </c>
      <c r="I21" s="6">
        <v>17380</v>
      </c>
      <c r="J21" s="6">
        <v>17813</v>
      </c>
      <c r="K21" s="6">
        <v>17050</v>
      </c>
      <c r="L21" s="6">
        <v>15294</v>
      </c>
      <c r="M21" s="6">
        <v>14802</v>
      </c>
      <c r="N21" s="9">
        <v>13854</v>
      </c>
      <c r="O21" s="6">
        <v>13980</v>
      </c>
      <c r="P21" s="6"/>
      <c r="Q21" s="6">
        <v>228181</v>
      </c>
    </row>
    <row r="22" spans="1:17" ht="15" thickBot="1" x14ac:dyDescent="0.35">
      <c r="A22" s="5" t="s">
        <v>20</v>
      </c>
      <c r="B22" s="6">
        <v>17812</v>
      </c>
      <c r="C22" s="7">
        <v>18895</v>
      </c>
      <c r="D22" s="6">
        <v>17874</v>
      </c>
      <c r="E22" s="6">
        <v>17277</v>
      </c>
      <c r="F22" s="6">
        <v>18727</v>
      </c>
      <c r="G22" s="6">
        <v>19346</v>
      </c>
      <c r="H22" s="6">
        <v>19652</v>
      </c>
      <c r="I22" s="6">
        <v>20259</v>
      </c>
      <c r="J22" s="6">
        <v>21356</v>
      </c>
      <c r="K22" s="6">
        <v>20926</v>
      </c>
      <c r="L22" s="6">
        <v>20263</v>
      </c>
      <c r="M22" s="9">
        <v>16569</v>
      </c>
      <c r="N22" s="6">
        <v>17147</v>
      </c>
      <c r="O22" s="6">
        <v>15919</v>
      </c>
      <c r="P22" s="6"/>
      <c r="Q22" s="6">
        <v>262022</v>
      </c>
    </row>
    <row r="23" spans="1:17" ht="15" thickBot="1" x14ac:dyDescent="0.35">
      <c r="A23" s="5" t="s">
        <v>21</v>
      </c>
      <c r="B23" s="6">
        <v>1434</v>
      </c>
      <c r="C23" s="7">
        <v>1556</v>
      </c>
      <c r="D23" s="6">
        <v>1482</v>
      </c>
      <c r="E23" s="9">
        <v>1407</v>
      </c>
      <c r="F23" s="6">
        <v>1444</v>
      </c>
      <c r="G23" s="6">
        <v>1522</v>
      </c>
      <c r="H23" s="6">
        <v>1512</v>
      </c>
      <c r="I23" s="6">
        <v>1622</v>
      </c>
      <c r="J23" s="6">
        <v>1627</v>
      </c>
      <c r="K23" s="6">
        <v>2015</v>
      </c>
      <c r="L23" s="6">
        <v>1780</v>
      </c>
      <c r="M23" s="6">
        <v>1634</v>
      </c>
      <c r="N23" s="6">
        <v>1477</v>
      </c>
      <c r="O23" s="6">
        <v>1527</v>
      </c>
      <c r="P23" s="6"/>
      <c r="Q23" s="6">
        <v>22039</v>
      </c>
    </row>
    <row r="24" spans="1:17" ht="15" thickBot="1" x14ac:dyDescent="0.35">
      <c r="A24" s="5" t="s">
        <v>22</v>
      </c>
      <c r="B24" s="6">
        <v>7341</v>
      </c>
      <c r="C24" s="7">
        <v>7897</v>
      </c>
      <c r="D24" s="6">
        <v>7275</v>
      </c>
      <c r="E24" s="6">
        <v>6919</v>
      </c>
      <c r="F24" s="6">
        <v>6627</v>
      </c>
      <c r="G24" s="6">
        <v>6129</v>
      </c>
      <c r="H24" s="6">
        <v>5869</v>
      </c>
      <c r="I24" s="6">
        <v>5650</v>
      </c>
      <c r="J24" s="6">
        <v>5896</v>
      </c>
      <c r="K24" s="6">
        <v>5645</v>
      </c>
      <c r="L24" s="6">
        <v>5116</v>
      </c>
      <c r="M24" s="6">
        <v>4697</v>
      </c>
      <c r="N24" s="6">
        <v>4721</v>
      </c>
      <c r="O24" s="9">
        <v>4428</v>
      </c>
      <c r="P24" s="9"/>
      <c r="Q24" s="6">
        <v>84210</v>
      </c>
    </row>
    <row r="25" spans="1:17" ht="15" thickBot="1" x14ac:dyDescent="0.35">
      <c r="A25" s="5" t="s">
        <v>23</v>
      </c>
      <c r="B25" s="6">
        <v>22991</v>
      </c>
      <c r="C25" s="7">
        <v>23724</v>
      </c>
      <c r="D25" s="6">
        <v>22181</v>
      </c>
      <c r="E25" s="6">
        <v>20847</v>
      </c>
      <c r="F25" s="6">
        <v>21534</v>
      </c>
      <c r="G25" s="6">
        <v>21196</v>
      </c>
      <c r="H25" s="6">
        <v>21442</v>
      </c>
      <c r="I25" s="6">
        <v>21868</v>
      </c>
      <c r="J25" s="6">
        <v>21742</v>
      </c>
      <c r="K25" s="6">
        <v>22004</v>
      </c>
      <c r="L25" s="6">
        <v>20129</v>
      </c>
      <c r="M25" s="6">
        <v>17718</v>
      </c>
      <c r="N25" s="6">
        <v>17726</v>
      </c>
      <c r="O25" s="9">
        <v>17167</v>
      </c>
      <c r="P25" s="9"/>
      <c r="Q25" s="6">
        <v>292269</v>
      </c>
    </row>
    <row r="26" spans="1:17" ht="15" thickBot="1" x14ac:dyDescent="0.35">
      <c r="A26" s="5" t="s">
        <v>24</v>
      </c>
      <c r="B26" s="6">
        <v>7413</v>
      </c>
      <c r="C26" s="7">
        <v>7780</v>
      </c>
      <c r="D26" s="6">
        <v>7232</v>
      </c>
      <c r="E26" s="6">
        <v>7981</v>
      </c>
      <c r="F26" s="6">
        <v>7688</v>
      </c>
      <c r="G26" s="6">
        <v>7633</v>
      </c>
      <c r="H26" s="6">
        <v>6820</v>
      </c>
      <c r="I26" s="6">
        <v>6728</v>
      </c>
      <c r="J26" s="6">
        <v>7024</v>
      </c>
      <c r="K26" s="6">
        <v>6278</v>
      </c>
      <c r="L26" s="6">
        <v>5798</v>
      </c>
      <c r="M26" s="6">
        <v>5263</v>
      </c>
      <c r="N26" s="9">
        <v>5526</v>
      </c>
      <c r="O26" s="6">
        <v>5311</v>
      </c>
      <c r="P26" s="6"/>
      <c r="Q26" s="6">
        <v>94475</v>
      </c>
    </row>
    <row r="27" spans="1:17" ht="23.4" thickBot="1" x14ac:dyDescent="0.35">
      <c r="A27" s="17" t="s">
        <v>25</v>
      </c>
      <c r="B27" s="15">
        <v>82961</v>
      </c>
      <c r="C27" s="34">
        <v>88656</v>
      </c>
      <c r="D27" s="15">
        <v>82389</v>
      </c>
      <c r="E27" s="15">
        <v>78293</v>
      </c>
      <c r="F27" s="15">
        <v>81462</v>
      </c>
      <c r="G27" s="15">
        <v>80287</v>
      </c>
      <c r="H27" s="15">
        <v>79291</v>
      </c>
      <c r="I27" s="15">
        <v>80475</v>
      </c>
      <c r="J27" s="15">
        <v>82285</v>
      </c>
      <c r="K27" s="15">
        <v>81351</v>
      </c>
      <c r="L27" s="15">
        <v>75609</v>
      </c>
      <c r="M27" s="15">
        <v>67163</v>
      </c>
      <c r="N27" s="15">
        <v>66715</v>
      </c>
      <c r="O27" s="18">
        <v>64309</v>
      </c>
      <c r="P27" s="18"/>
      <c r="Q27" s="15">
        <v>1091246</v>
      </c>
    </row>
    <row r="28" spans="1:17" ht="15" thickBot="1" x14ac:dyDescent="0.35">
      <c r="A28" s="19" t="s">
        <v>26</v>
      </c>
      <c r="B28" s="16">
        <v>373286</v>
      </c>
      <c r="C28" s="16">
        <v>378492</v>
      </c>
      <c r="D28" s="16">
        <v>356475</v>
      </c>
      <c r="E28" s="16">
        <v>343179</v>
      </c>
      <c r="F28" s="16">
        <v>334858</v>
      </c>
      <c r="G28" s="16">
        <v>332955</v>
      </c>
      <c r="H28" s="16">
        <v>325850</v>
      </c>
      <c r="I28" s="16">
        <v>310739</v>
      </c>
      <c r="J28" s="16">
        <v>307258</v>
      </c>
      <c r="K28" s="16">
        <v>304720</v>
      </c>
      <c r="L28" s="16">
        <v>292019</v>
      </c>
      <c r="M28" s="16">
        <v>266864</v>
      </c>
      <c r="N28" s="16">
        <v>258093</v>
      </c>
      <c r="O28" s="18">
        <v>251147</v>
      </c>
      <c r="P28" s="18"/>
      <c r="Q28" s="16">
        <v>4435935</v>
      </c>
    </row>
    <row r="30" spans="1:17" ht="15.6" x14ac:dyDescent="0.3">
      <c r="A30" s="2"/>
    </row>
    <row r="31" spans="1:17" ht="16.2" thickBot="1" x14ac:dyDescent="0.35">
      <c r="A31" s="98" t="s">
        <v>27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</row>
    <row r="32" spans="1:17" ht="15" thickBot="1" x14ac:dyDescent="0.35">
      <c r="A32" s="3" t="s">
        <v>1</v>
      </c>
      <c r="B32" s="4">
        <v>2001</v>
      </c>
      <c r="C32" s="4">
        <v>2002</v>
      </c>
      <c r="D32" s="4">
        <v>2003</v>
      </c>
      <c r="E32" s="4">
        <v>2004</v>
      </c>
      <c r="F32" s="4">
        <v>2005</v>
      </c>
      <c r="G32" s="4">
        <v>2006</v>
      </c>
      <c r="H32" s="4">
        <v>2007</v>
      </c>
      <c r="I32" s="4">
        <v>2008</v>
      </c>
      <c r="J32" s="4">
        <v>2009</v>
      </c>
      <c r="K32" s="4">
        <v>2010</v>
      </c>
      <c r="L32" s="4">
        <v>2011</v>
      </c>
      <c r="M32" s="4">
        <v>2012</v>
      </c>
      <c r="N32" s="4">
        <v>2013</v>
      </c>
      <c r="O32" s="4">
        <v>2014</v>
      </c>
      <c r="P32" s="4"/>
      <c r="Q32" s="4" t="s">
        <v>26</v>
      </c>
    </row>
    <row r="33" spans="1:17" ht="15" thickBot="1" x14ac:dyDescent="0.35">
      <c r="A33" s="5" t="s">
        <v>3</v>
      </c>
      <c r="B33" s="13">
        <v>8.6</v>
      </c>
      <c r="C33" s="11">
        <v>9.06</v>
      </c>
      <c r="D33" s="13">
        <v>7.96</v>
      </c>
      <c r="E33" s="13">
        <v>7.77</v>
      </c>
      <c r="F33" s="13">
        <v>7.52</v>
      </c>
      <c r="G33" s="13">
        <v>7.56</v>
      </c>
      <c r="H33" s="13">
        <v>7.32</v>
      </c>
      <c r="I33" s="13">
        <v>6.59</v>
      </c>
      <c r="J33" s="13">
        <v>6.85</v>
      </c>
      <c r="K33" s="13">
        <v>6.85</v>
      </c>
      <c r="L33" s="13">
        <v>6.63</v>
      </c>
      <c r="M33" s="13">
        <v>6.03</v>
      </c>
      <c r="N33" s="12">
        <v>5.61</v>
      </c>
      <c r="O33" s="13">
        <v>5.64</v>
      </c>
      <c r="P33" s="13"/>
      <c r="Q33" s="21">
        <v>100</v>
      </c>
    </row>
    <row r="34" spans="1:17" ht="15" thickBot="1" x14ac:dyDescent="0.35">
      <c r="A34" s="5" t="s">
        <v>4</v>
      </c>
      <c r="B34" s="13">
        <v>8.77</v>
      </c>
      <c r="C34" s="11">
        <v>9.48</v>
      </c>
      <c r="D34" s="13">
        <v>7.9</v>
      </c>
      <c r="E34" s="13">
        <v>7.95</v>
      </c>
      <c r="F34" s="13">
        <v>7.48</v>
      </c>
      <c r="G34" s="13">
        <v>7.96</v>
      </c>
      <c r="H34" s="13">
        <v>7.02</v>
      </c>
      <c r="I34" s="13">
        <v>5.72</v>
      </c>
      <c r="J34" s="13">
        <v>7.12</v>
      </c>
      <c r="K34" s="13">
        <v>7.07</v>
      </c>
      <c r="L34" s="12">
        <v>5.65</v>
      </c>
      <c r="M34" s="13">
        <v>5.7</v>
      </c>
      <c r="N34" s="13">
        <v>6.36</v>
      </c>
      <c r="O34" s="13">
        <v>5.83</v>
      </c>
      <c r="P34" s="13"/>
      <c r="Q34" s="21">
        <v>100</v>
      </c>
    </row>
    <row r="35" spans="1:17" ht="15" thickBot="1" x14ac:dyDescent="0.35">
      <c r="A35" s="5" t="s">
        <v>5</v>
      </c>
      <c r="B35" s="13">
        <v>9.1999999999999993</v>
      </c>
      <c r="C35" s="11">
        <v>9.2200000000000006</v>
      </c>
      <c r="D35" s="13">
        <v>8.52</v>
      </c>
      <c r="E35" s="13">
        <v>7.98</v>
      </c>
      <c r="F35" s="13">
        <v>7.23</v>
      </c>
      <c r="G35" s="13">
        <v>7.09</v>
      </c>
      <c r="H35" s="13">
        <v>7.34</v>
      </c>
      <c r="I35" s="13">
        <v>6.91</v>
      </c>
      <c r="J35" s="13">
        <v>6.62</v>
      </c>
      <c r="K35" s="13">
        <v>6.53</v>
      </c>
      <c r="L35" s="13">
        <v>6.17</v>
      </c>
      <c r="M35" s="13">
        <v>5.95</v>
      </c>
      <c r="N35" s="13">
        <v>5.7</v>
      </c>
      <c r="O35" s="12">
        <v>5.55</v>
      </c>
      <c r="P35" s="12"/>
      <c r="Q35" s="21">
        <v>100</v>
      </c>
    </row>
    <row r="36" spans="1:17" ht="15" thickBot="1" x14ac:dyDescent="0.35">
      <c r="A36" s="5" t="s">
        <v>6</v>
      </c>
      <c r="B36" s="11">
        <v>9.41</v>
      </c>
      <c r="C36" s="13">
        <v>8.75</v>
      </c>
      <c r="D36" s="13">
        <v>7.68</v>
      </c>
      <c r="E36" s="13">
        <v>7.35</v>
      </c>
      <c r="F36" s="13">
        <v>7.54</v>
      </c>
      <c r="G36" s="13">
        <v>7.27</v>
      </c>
      <c r="H36" s="13">
        <v>6.81</v>
      </c>
      <c r="I36" s="13">
        <v>6.57</v>
      </c>
      <c r="J36" s="13">
        <v>6.03</v>
      </c>
      <c r="K36" s="12">
        <v>5.84</v>
      </c>
      <c r="L36" s="13">
        <v>6.41</v>
      </c>
      <c r="M36" s="13">
        <v>7.04</v>
      </c>
      <c r="N36" s="13">
        <v>6.82</v>
      </c>
      <c r="O36" s="13">
        <v>6.47</v>
      </c>
      <c r="P36" s="13"/>
      <c r="Q36" s="21">
        <v>100</v>
      </c>
    </row>
    <row r="37" spans="1:17" ht="15" thickBot="1" x14ac:dyDescent="0.35">
      <c r="A37" s="5" t="s">
        <v>7</v>
      </c>
      <c r="B37" s="11">
        <v>9.07</v>
      </c>
      <c r="C37" s="13">
        <v>8.68</v>
      </c>
      <c r="D37" s="13">
        <v>8</v>
      </c>
      <c r="E37" s="13">
        <v>7.81</v>
      </c>
      <c r="F37" s="13">
        <v>7.53</v>
      </c>
      <c r="G37" s="13">
        <v>7.9</v>
      </c>
      <c r="H37" s="13">
        <v>7.52</v>
      </c>
      <c r="I37" s="13">
        <v>6.82</v>
      </c>
      <c r="J37" s="13">
        <v>6.44</v>
      </c>
      <c r="K37" s="13">
        <v>6.49</v>
      </c>
      <c r="L37" s="13">
        <v>6.39</v>
      </c>
      <c r="M37" s="13">
        <v>5.94</v>
      </c>
      <c r="N37" s="12">
        <v>5.64</v>
      </c>
      <c r="O37" s="13">
        <v>5.79</v>
      </c>
      <c r="P37" s="13"/>
      <c r="Q37" s="21">
        <v>100</v>
      </c>
    </row>
    <row r="38" spans="1:17" ht="15" thickBot="1" x14ac:dyDescent="0.35">
      <c r="A38" s="5" t="s">
        <v>8</v>
      </c>
      <c r="B38" s="11">
        <v>9.35</v>
      </c>
      <c r="C38" s="13">
        <v>9.15</v>
      </c>
      <c r="D38" s="13">
        <v>8.59</v>
      </c>
      <c r="E38" s="13">
        <v>8.15</v>
      </c>
      <c r="F38" s="13">
        <v>7.7</v>
      </c>
      <c r="G38" s="13">
        <v>7.67</v>
      </c>
      <c r="H38" s="13">
        <v>7.79</v>
      </c>
      <c r="I38" s="13">
        <v>7.47</v>
      </c>
      <c r="J38" s="13">
        <v>6.96</v>
      </c>
      <c r="K38" s="13">
        <v>5.94</v>
      </c>
      <c r="L38" s="13">
        <v>5.43</v>
      </c>
      <c r="M38" s="13">
        <v>5.41</v>
      </c>
      <c r="N38" s="13">
        <v>5.31</v>
      </c>
      <c r="O38" s="12">
        <v>5.07</v>
      </c>
      <c r="P38" s="12"/>
      <c r="Q38" s="21">
        <v>100</v>
      </c>
    </row>
    <row r="39" spans="1:17" ht="15" thickBot="1" x14ac:dyDescent="0.35">
      <c r="A39" s="5" t="s">
        <v>9</v>
      </c>
      <c r="B39" s="13">
        <v>7.96</v>
      </c>
      <c r="C39" s="11">
        <v>8.1</v>
      </c>
      <c r="D39" s="13">
        <v>7.49</v>
      </c>
      <c r="E39" s="13">
        <v>7.24</v>
      </c>
      <c r="F39" s="13">
        <v>7.45</v>
      </c>
      <c r="G39" s="13">
        <v>7.56</v>
      </c>
      <c r="H39" s="13">
        <v>7.4</v>
      </c>
      <c r="I39" s="13">
        <v>6.92</v>
      </c>
      <c r="J39" s="13">
        <v>7.11</v>
      </c>
      <c r="K39" s="13">
        <v>7.09</v>
      </c>
      <c r="L39" s="13">
        <v>6.76</v>
      </c>
      <c r="M39" s="13">
        <v>6.46</v>
      </c>
      <c r="N39" s="13">
        <v>6.36</v>
      </c>
      <c r="O39" s="12">
        <v>6.1</v>
      </c>
      <c r="P39" s="12"/>
      <c r="Q39" s="21">
        <v>100</v>
      </c>
    </row>
    <row r="40" spans="1:17" ht="15.75" thickBot="1" x14ac:dyDescent="0.3">
      <c r="A40" s="5" t="s">
        <v>10</v>
      </c>
      <c r="B40" s="11">
        <v>8.81</v>
      </c>
      <c r="C40" s="13">
        <v>8.74</v>
      </c>
      <c r="D40" s="13">
        <v>8.41</v>
      </c>
      <c r="E40" s="13">
        <v>8.23</v>
      </c>
      <c r="F40" s="13">
        <v>7.67</v>
      </c>
      <c r="G40" s="13">
        <v>7.65</v>
      </c>
      <c r="H40" s="13">
        <v>7.32</v>
      </c>
      <c r="I40" s="13">
        <v>6.85</v>
      </c>
      <c r="J40" s="13">
        <v>6.45</v>
      </c>
      <c r="K40" s="13">
        <v>6.45</v>
      </c>
      <c r="L40" s="13">
        <v>6.44</v>
      </c>
      <c r="M40" s="13">
        <v>5.73</v>
      </c>
      <c r="N40" s="13">
        <v>5.74</v>
      </c>
      <c r="O40" s="12">
        <v>5.5</v>
      </c>
      <c r="P40" s="12"/>
      <c r="Q40" s="21">
        <v>100</v>
      </c>
    </row>
    <row r="41" spans="1:17" ht="15.75" thickBot="1" x14ac:dyDescent="0.3">
      <c r="A41" s="14" t="s">
        <v>11</v>
      </c>
      <c r="B41" s="22">
        <v>8.94</v>
      </c>
      <c r="C41" s="21">
        <v>8.92</v>
      </c>
      <c r="D41" s="21">
        <v>8.24</v>
      </c>
      <c r="E41" s="21">
        <v>7.91</v>
      </c>
      <c r="F41" s="21">
        <v>7.45</v>
      </c>
      <c r="G41" s="21">
        <v>7.45</v>
      </c>
      <c r="H41" s="21">
        <v>7.37</v>
      </c>
      <c r="I41" s="21">
        <v>6.85</v>
      </c>
      <c r="J41" s="21">
        <v>6.63</v>
      </c>
      <c r="K41" s="21">
        <v>6.55</v>
      </c>
      <c r="L41" s="21">
        <v>6.34</v>
      </c>
      <c r="M41" s="21">
        <v>5.97</v>
      </c>
      <c r="N41" s="21">
        <v>5.75</v>
      </c>
      <c r="O41" s="24">
        <v>5.64</v>
      </c>
      <c r="P41" s="24"/>
      <c r="Q41" s="21">
        <v>100</v>
      </c>
    </row>
    <row r="42" spans="1:17" ht="15.75" thickBot="1" x14ac:dyDescent="0.3">
      <c r="A42" s="5" t="s">
        <v>12</v>
      </c>
      <c r="B42" s="13">
        <v>8.16</v>
      </c>
      <c r="C42" s="13">
        <v>8.08</v>
      </c>
      <c r="D42" s="11">
        <v>8.31</v>
      </c>
      <c r="E42" s="13">
        <v>7.61</v>
      </c>
      <c r="F42" s="13">
        <v>7.59</v>
      </c>
      <c r="G42" s="13">
        <v>7.56</v>
      </c>
      <c r="H42" s="13">
        <v>7.24</v>
      </c>
      <c r="I42" s="13">
        <v>6.81</v>
      </c>
      <c r="J42" s="13">
        <v>6.66</v>
      </c>
      <c r="K42" s="13">
        <v>6.92</v>
      </c>
      <c r="L42" s="13">
        <v>6.81</v>
      </c>
      <c r="M42" s="13">
        <v>6.3</v>
      </c>
      <c r="N42" s="12">
        <v>5.93</v>
      </c>
      <c r="O42" s="13">
        <v>6.03</v>
      </c>
      <c r="P42" s="13"/>
      <c r="Q42" s="21">
        <v>100</v>
      </c>
    </row>
    <row r="43" spans="1:17" ht="15.75" thickBot="1" x14ac:dyDescent="0.3">
      <c r="A43" s="5" t="s">
        <v>13</v>
      </c>
      <c r="B43" s="11">
        <v>9.27</v>
      </c>
      <c r="C43" s="13">
        <v>9.1300000000000008</v>
      </c>
      <c r="D43" s="13">
        <v>8.42</v>
      </c>
      <c r="E43" s="13">
        <v>8.0399999999999991</v>
      </c>
      <c r="F43" s="13">
        <v>7.44</v>
      </c>
      <c r="G43" s="13">
        <v>7.8</v>
      </c>
      <c r="H43" s="13">
        <v>7.78</v>
      </c>
      <c r="I43" s="13">
        <v>7.2</v>
      </c>
      <c r="J43" s="13">
        <v>6.86</v>
      </c>
      <c r="K43" s="13">
        <v>6.25</v>
      </c>
      <c r="L43" s="13">
        <v>6.25</v>
      </c>
      <c r="M43" s="13">
        <v>5.23</v>
      </c>
      <c r="N43" s="13">
        <v>5.28</v>
      </c>
      <c r="O43" s="12">
        <v>5.05</v>
      </c>
      <c r="P43" s="12"/>
      <c r="Q43" s="21">
        <v>100</v>
      </c>
    </row>
    <row r="44" spans="1:17" ht="15.75" thickBot="1" x14ac:dyDescent="0.3">
      <c r="A44" s="5" t="s">
        <v>14</v>
      </c>
      <c r="B44" s="13">
        <v>8.4700000000000006</v>
      </c>
      <c r="C44" s="11">
        <v>8.86</v>
      </c>
      <c r="D44" s="13">
        <v>8.3800000000000008</v>
      </c>
      <c r="E44" s="13">
        <v>7.78</v>
      </c>
      <c r="F44" s="13">
        <v>7.36</v>
      </c>
      <c r="G44" s="13">
        <v>7.86</v>
      </c>
      <c r="H44" s="13">
        <v>7.19</v>
      </c>
      <c r="I44" s="13">
        <v>7.02</v>
      </c>
      <c r="J44" s="13">
        <v>6.76</v>
      </c>
      <c r="K44" s="13">
        <v>6.94</v>
      </c>
      <c r="L44" s="13">
        <v>6.65</v>
      </c>
      <c r="M44" s="13">
        <v>5.62</v>
      </c>
      <c r="N44" s="13">
        <v>5.59</v>
      </c>
      <c r="O44" s="12">
        <v>5.53</v>
      </c>
      <c r="P44" s="12"/>
      <c r="Q44" s="21">
        <v>100</v>
      </c>
    </row>
    <row r="45" spans="1:17" ht="15.75" thickBot="1" x14ac:dyDescent="0.3">
      <c r="A45" s="5" t="s">
        <v>15</v>
      </c>
      <c r="B45" s="13">
        <v>7.99</v>
      </c>
      <c r="C45" s="13">
        <v>7.94</v>
      </c>
      <c r="D45" s="13">
        <v>7.85</v>
      </c>
      <c r="E45" s="11">
        <v>8.1999999999999993</v>
      </c>
      <c r="F45" s="13">
        <v>8.16</v>
      </c>
      <c r="G45" s="13">
        <v>7.85</v>
      </c>
      <c r="H45" s="13">
        <v>7.46</v>
      </c>
      <c r="I45" s="13">
        <v>6.99</v>
      </c>
      <c r="J45" s="13">
        <v>7.14</v>
      </c>
      <c r="K45" s="13">
        <v>7.01</v>
      </c>
      <c r="L45" s="13">
        <v>6.76</v>
      </c>
      <c r="M45" s="13">
        <v>5.95</v>
      </c>
      <c r="N45" s="13">
        <v>5.55</v>
      </c>
      <c r="O45" s="12">
        <v>5.15</v>
      </c>
      <c r="P45" s="12"/>
      <c r="Q45" s="21">
        <v>100</v>
      </c>
    </row>
    <row r="46" spans="1:17" ht="15.75" thickBot="1" x14ac:dyDescent="0.3">
      <c r="A46" s="14" t="s">
        <v>16</v>
      </c>
      <c r="B46" s="22">
        <v>8.18</v>
      </c>
      <c r="C46" s="21">
        <v>8.17</v>
      </c>
      <c r="D46" s="21">
        <v>8.1</v>
      </c>
      <c r="E46" s="21">
        <v>7.95</v>
      </c>
      <c r="F46" s="21">
        <v>7.83</v>
      </c>
      <c r="G46" s="21">
        <v>7.75</v>
      </c>
      <c r="H46" s="21">
        <v>7.37</v>
      </c>
      <c r="I46" s="21">
        <v>6.95</v>
      </c>
      <c r="J46" s="21">
        <v>6.92</v>
      </c>
      <c r="K46" s="21">
        <v>6.93</v>
      </c>
      <c r="L46" s="21">
        <v>6.73</v>
      </c>
      <c r="M46" s="21">
        <v>5.98</v>
      </c>
      <c r="N46" s="21">
        <v>5.66</v>
      </c>
      <c r="O46" s="24">
        <v>5.48</v>
      </c>
      <c r="P46" s="24"/>
      <c r="Q46" s="21">
        <v>100</v>
      </c>
    </row>
    <row r="47" spans="1:17" ht="15.75" thickBot="1" x14ac:dyDescent="0.3">
      <c r="A47" s="5" t="s">
        <v>17</v>
      </c>
      <c r="B47" s="13">
        <v>8.8800000000000008</v>
      </c>
      <c r="C47" s="11">
        <v>9.0500000000000007</v>
      </c>
      <c r="D47" s="13">
        <v>8.59</v>
      </c>
      <c r="E47" s="13">
        <v>8.0299999999999994</v>
      </c>
      <c r="F47" s="13">
        <v>7.69</v>
      </c>
      <c r="G47" s="13">
        <v>7.51</v>
      </c>
      <c r="H47" s="13">
        <v>6.8</v>
      </c>
      <c r="I47" s="13">
        <v>6.43</v>
      </c>
      <c r="J47" s="13">
        <v>6.38</v>
      </c>
      <c r="K47" s="13">
        <v>6.79</v>
      </c>
      <c r="L47" s="13">
        <v>6.62</v>
      </c>
      <c r="M47" s="13">
        <v>5.88</v>
      </c>
      <c r="N47" s="13">
        <v>5.82</v>
      </c>
      <c r="O47" s="12">
        <v>5.53</v>
      </c>
      <c r="P47" s="12"/>
      <c r="Q47" s="21">
        <v>100</v>
      </c>
    </row>
    <row r="48" spans="1:17" ht="15.75" thickBot="1" x14ac:dyDescent="0.3">
      <c r="A48" s="5" t="s">
        <v>18</v>
      </c>
      <c r="B48" s="11">
        <v>11.22</v>
      </c>
      <c r="C48" s="13">
        <v>9.92</v>
      </c>
      <c r="D48" s="13">
        <v>8.0299999999999994</v>
      </c>
      <c r="E48" s="13">
        <v>6.57</v>
      </c>
      <c r="F48" s="13">
        <v>6.34</v>
      </c>
      <c r="G48" s="13">
        <v>6.75</v>
      </c>
      <c r="H48" s="13">
        <v>6.11</v>
      </c>
      <c r="I48" s="13">
        <v>6.55</v>
      </c>
      <c r="J48" s="13">
        <v>5.93</v>
      </c>
      <c r="K48" s="13">
        <v>7.47</v>
      </c>
      <c r="L48" s="13">
        <v>7.13</v>
      </c>
      <c r="M48" s="13">
        <v>6.77</v>
      </c>
      <c r="N48" s="13">
        <v>5.66</v>
      </c>
      <c r="O48" s="12">
        <v>5.53</v>
      </c>
      <c r="P48" s="12"/>
      <c r="Q48" s="21">
        <v>100</v>
      </c>
    </row>
    <row r="49" spans="1:17" ht="15.75" thickBot="1" x14ac:dyDescent="0.3">
      <c r="A49" s="5" t="s">
        <v>19</v>
      </c>
      <c r="B49" s="13">
        <v>7.03</v>
      </c>
      <c r="C49" s="11">
        <v>8.2899999999999991</v>
      </c>
      <c r="D49" s="13">
        <v>7.51</v>
      </c>
      <c r="E49" s="13">
        <v>6.74</v>
      </c>
      <c r="F49" s="13">
        <v>7.59</v>
      </c>
      <c r="G49" s="13">
        <v>7.21</v>
      </c>
      <c r="H49" s="13">
        <v>7.34</v>
      </c>
      <c r="I49" s="13">
        <v>7.62</v>
      </c>
      <c r="J49" s="13">
        <v>7.81</v>
      </c>
      <c r="K49" s="13">
        <v>7.47</v>
      </c>
      <c r="L49" s="13">
        <v>6.7</v>
      </c>
      <c r="M49" s="13">
        <v>6.49</v>
      </c>
      <c r="N49" s="12">
        <v>6.07</v>
      </c>
      <c r="O49" s="13">
        <v>6.13</v>
      </c>
      <c r="P49" s="13"/>
      <c r="Q49" s="21">
        <v>100</v>
      </c>
    </row>
    <row r="50" spans="1:17" ht="15.75" thickBot="1" x14ac:dyDescent="0.3">
      <c r="A50" s="5" t="s">
        <v>20</v>
      </c>
      <c r="B50" s="13">
        <v>6.8</v>
      </c>
      <c r="C50" s="13">
        <v>7.21</v>
      </c>
      <c r="D50" s="13">
        <v>6.82</v>
      </c>
      <c r="E50" s="13">
        <v>6.59</v>
      </c>
      <c r="F50" s="13">
        <v>7.15</v>
      </c>
      <c r="G50" s="13">
        <v>7.38</v>
      </c>
      <c r="H50" s="13">
        <v>7.5</v>
      </c>
      <c r="I50" s="13">
        <v>7.73</v>
      </c>
      <c r="J50" s="11">
        <v>8.15</v>
      </c>
      <c r="K50" s="13">
        <v>7.99</v>
      </c>
      <c r="L50" s="13">
        <v>7.73</v>
      </c>
      <c r="M50" s="13">
        <v>6.32</v>
      </c>
      <c r="N50" s="13">
        <v>6.54</v>
      </c>
      <c r="O50" s="12">
        <v>6.08</v>
      </c>
      <c r="P50" s="12"/>
      <c r="Q50" s="21">
        <v>100</v>
      </c>
    </row>
    <row r="51" spans="1:17" ht="15.75" thickBot="1" x14ac:dyDescent="0.3">
      <c r="A51" s="5" t="s">
        <v>21</v>
      </c>
      <c r="B51" s="13">
        <v>6.51</v>
      </c>
      <c r="C51" s="13">
        <v>7.06</v>
      </c>
      <c r="D51" s="13">
        <v>6.72</v>
      </c>
      <c r="E51" s="12">
        <v>6.38</v>
      </c>
      <c r="F51" s="13">
        <v>6.55</v>
      </c>
      <c r="G51" s="13">
        <v>6.91</v>
      </c>
      <c r="H51" s="13">
        <v>6.86</v>
      </c>
      <c r="I51" s="13">
        <v>7.36</v>
      </c>
      <c r="J51" s="13">
        <v>7.38</v>
      </c>
      <c r="K51" s="11">
        <v>9.14</v>
      </c>
      <c r="L51" s="13">
        <v>8.08</v>
      </c>
      <c r="M51" s="13">
        <v>7.41</v>
      </c>
      <c r="N51" s="13">
        <v>6.7</v>
      </c>
      <c r="O51" s="13">
        <v>6.93</v>
      </c>
      <c r="P51" s="13"/>
      <c r="Q51" s="21">
        <v>100</v>
      </c>
    </row>
    <row r="52" spans="1:17" ht="15.75" thickBot="1" x14ac:dyDescent="0.3">
      <c r="A52" s="5" t="s">
        <v>22</v>
      </c>
      <c r="B52" s="13">
        <v>8.7200000000000006</v>
      </c>
      <c r="C52" s="11">
        <v>9.3800000000000008</v>
      </c>
      <c r="D52" s="13">
        <v>8.64</v>
      </c>
      <c r="E52" s="13">
        <v>8.2200000000000006</v>
      </c>
      <c r="F52" s="13">
        <v>7.87</v>
      </c>
      <c r="G52" s="13">
        <v>7.28</v>
      </c>
      <c r="H52" s="13">
        <v>6.97</v>
      </c>
      <c r="I52" s="13">
        <v>6.71</v>
      </c>
      <c r="J52" s="13">
        <v>7</v>
      </c>
      <c r="K52" s="13">
        <v>6.7</v>
      </c>
      <c r="L52" s="13">
        <v>6.08</v>
      </c>
      <c r="M52" s="13">
        <v>5.58</v>
      </c>
      <c r="N52" s="13">
        <v>5.61</v>
      </c>
      <c r="O52" s="12">
        <v>5.26</v>
      </c>
      <c r="P52" s="12"/>
      <c r="Q52" s="21">
        <v>100</v>
      </c>
    </row>
    <row r="53" spans="1:17" ht="15.75" thickBot="1" x14ac:dyDescent="0.3">
      <c r="A53" s="5" t="s">
        <v>23</v>
      </c>
      <c r="B53" s="13">
        <v>7.87</v>
      </c>
      <c r="C53" s="11">
        <v>8.1199999999999992</v>
      </c>
      <c r="D53" s="13">
        <v>7.59</v>
      </c>
      <c r="E53" s="13">
        <v>7.13</v>
      </c>
      <c r="F53" s="13">
        <v>7.37</v>
      </c>
      <c r="G53" s="13">
        <v>7.25</v>
      </c>
      <c r="H53" s="13">
        <v>7.34</v>
      </c>
      <c r="I53" s="13">
        <v>7.48</v>
      </c>
      <c r="J53" s="13">
        <v>7.44</v>
      </c>
      <c r="K53" s="13">
        <v>7.53</v>
      </c>
      <c r="L53" s="13">
        <v>6.89</v>
      </c>
      <c r="M53" s="13">
        <v>6.06</v>
      </c>
      <c r="N53" s="13">
        <v>6.06</v>
      </c>
      <c r="O53" s="12">
        <v>5.87</v>
      </c>
      <c r="P53" s="12"/>
      <c r="Q53" s="21">
        <v>100</v>
      </c>
    </row>
    <row r="54" spans="1:17" ht="15.75" thickBot="1" x14ac:dyDescent="0.3">
      <c r="A54" s="5" t="s">
        <v>24</v>
      </c>
      <c r="B54" s="13">
        <v>7.85</v>
      </c>
      <c r="C54" s="13">
        <v>8.23</v>
      </c>
      <c r="D54" s="13">
        <v>7.65</v>
      </c>
      <c r="E54" s="11">
        <v>8.4499999999999993</v>
      </c>
      <c r="F54" s="13">
        <v>8.14</v>
      </c>
      <c r="G54" s="13">
        <v>8.08</v>
      </c>
      <c r="H54" s="13">
        <v>7.22</v>
      </c>
      <c r="I54" s="13">
        <v>7.12</v>
      </c>
      <c r="J54" s="13">
        <v>7.43</v>
      </c>
      <c r="K54" s="13">
        <v>6.65</v>
      </c>
      <c r="L54" s="13">
        <v>6.14</v>
      </c>
      <c r="M54" s="12">
        <v>5.57</v>
      </c>
      <c r="N54" s="13">
        <v>5.85</v>
      </c>
      <c r="O54" s="13">
        <v>5.62</v>
      </c>
      <c r="P54" s="13"/>
      <c r="Q54" s="21">
        <v>100</v>
      </c>
    </row>
    <row r="55" spans="1:17" ht="24.75" thickBot="1" x14ac:dyDescent="0.3">
      <c r="A55" s="17" t="s">
        <v>25</v>
      </c>
      <c r="B55" s="21">
        <v>7.6</v>
      </c>
      <c r="C55" s="22">
        <v>8.1199999999999992</v>
      </c>
      <c r="D55" s="21">
        <v>7.55</v>
      </c>
      <c r="E55" s="21">
        <v>7.17</v>
      </c>
      <c r="F55" s="21">
        <v>7.47</v>
      </c>
      <c r="G55" s="21">
        <v>7.36</v>
      </c>
      <c r="H55" s="21">
        <v>7.27</v>
      </c>
      <c r="I55" s="21">
        <v>7.37</v>
      </c>
      <c r="J55" s="21">
        <v>7.54</v>
      </c>
      <c r="K55" s="21">
        <v>7.45</v>
      </c>
      <c r="L55" s="21">
        <v>6.93</v>
      </c>
      <c r="M55" s="21">
        <v>6.15</v>
      </c>
      <c r="N55" s="21">
        <v>6.11</v>
      </c>
      <c r="O55" s="24">
        <v>5.89</v>
      </c>
      <c r="P55" s="24"/>
      <c r="Q55" s="21">
        <v>100</v>
      </c>
    </row>
    <row r="56" spans="1:17" ht="15.75" thickBot="1" x14ac:dyDescent="0.3">
      <c r="A56" s="19" t="s">
        <v>26</v>
      </c>
      <c r="B56" s="21">
        <v>8.42</v>
      </c>
      <c r="C56" s="22">
        <v>8.5299999999999994</v>
      </c>
      <c r="D56" s="21">
        <v>8.0399999999999991</v>
      </c>
      <c r="E56" s="21">
        <v>7.74</v>
      </c>
      <c r="F56" s="21">
        <v>7.55</v>
      </c>
      <c r="G56" s="21">
        <v>7.51</v>
      </c>
      <c r="H56" s="21">
        <v>7.35</v>
      </c>
      <c r="I56" s="21">
        <v>7.01</v>
      </c>
      <c r="J56" s="21">
        <v>6.93</v>
      </c>
      <c r="K56" s="21">
        <v>6.87</v>
      </c>
      <c r="L56" s="21">
        <v>6.58</v>
      </c>
      <c r="M56" s="21">
        <v>6.02</v>
      </c>
      <c r="N56" s="21">
        <v>5.82</v>
      </c>
      <c r="O56" s="24">
        <v>5.66</v>
      </c>
      <c r="P56" s="24"/>
      <c r="Q56" s="25">
        <v>100</v>
      </c>
    </row>
    <row r="58" spans="1:17" ht="15.75" x14ac:dyDescent="0.25">
      <c r="A58" s="2"/>
    </row>
    <row r="59" spans="1:17" ht="16.2" thickBot="1" x14ac:dyDescent="0.35">
      <c r="A59" s="98" t="s">
        <v>28</v>
      </c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</row>
    <row r="60" spans="1:17" ht="15.75" thickBot="1" x14ac:dyDescent="0.3">
      <c r="A60" s="3" t="s">
        <v>1</v>
      </c>
      <c r="B60" s="4">
        <v>2001</v>
      </c>
      <c r="C60" s="4">
        <v>2002</v>
      </c>
      <c r="D60" s="4">
        <v>2003</v>
      </c>
      <c r="E60" s="4">
        <v>2004</v>
      </c>
      <c r="F60" s="4">
        <v>2005</v>
      </c>
      <c r="G60" s="4">
        <v>2006</v>
      </c>
      <c r="H60" s="4">
        <v>2007</v>
      </c>
      <c r="I60" s="4">
        <v>2008</v>
      </c>
      <c r="J60" s="4">
        <v>2009</v>
      </c>
      <c r="K60" s="4">
        <v>2010</v>
      </c>
      <c r="L60" s="4">
        <v>2011</v>
      </c>
      <c r="M60" s="4">
        <v>2012</v>
      </c>
      <c r="N60" s="4">
        <v>2013</v>
      </c>
      <c r="O60" s="4">
        <v>2014</v>
      </c>
      <c r="P60" s="4"/>
      <c r="Q60" s="4" t="s">
        <v>29</v>
      </c>
    </row>
    <row r="61" spans="1:17" ht="15.75" thickBot="1" x14ac:dyDescent="0.3">
      <c r="A61" s="5" t="s">
        <v>3</v>
      </c>
      <c r="B61" s="13">
        <v>6.72</v>
      </c>
      <c r="C61" s="11">
        <v>6.98</v>
      </c>
      <c r="D61" s="13">
        <v>6.51</v>
      </c>
      <c r="E61" s="13">
        <v>6.6</v>
      </c>
      <c r="F61" s="13">
        <v>6.55</v>
      </c>
      <c r="G61" s="13">
        <v>6.62</v>
      </c>
      <c r="H61" s="13">
        <v>6.56</v>
      </c>
      <c r="I61" s="12">
        <v>6.19</v>
      </c>
      <c r="J61" s="13">
        <v>6.5</v>
      </c>
      <c r="K61" s="13">
        <v>6.55</v>
      </c>
      <c r="L61" s="13">
        <v>6.62</v>
      </c>
      <c r="M61" s="13">
        <v>6.59</v>
      </c>
      <c r="N61" s="13">
        <v>6.34</v>
      </c>
      <c r="O61" s="13">
        <v>6.56</v>
      </c>
      <c r="P61" s="13"/>
      <c r="Q61" s="21">
        <v>6.57</v>
      </c>
    </row>
    <row r="62" spans="1:17" ht="15.75" thickBot="1" x14ac:dyDescent="0.3">
      <c r="A62" s="5" t="s">
        <v>4</v>
      </c>
      <c r="B62" s="13">
        <v>0.17</v>
      </c>
      <c r="C62" s="11">
        <v>0.18</v>
      </c>
      <c r="D62" s="13">
        <v>0.16</v>
      </c>
      <c r="E62" s="13">
        <v>0.16</v>
      </c>
      <c r="F62" s="13">
        <v>0.16</v>
      </c>
      <c r="G62" s="13">
        <v>0.17</v>
      </c>
      <c r="H62" s="13">
        <v>0.15</v>
      </c>
      <c r="I62" s="12">
        <v>0.13</v>
      </c>
      <c r="J62" s="13">
        <v>0.16</v>
      </c>
      <c r="K62" s="13">
        <v>0.16</v>
      </c>
      <c r="L62" s="13">
        <v>0.14000000000000001</v>
      </c>
      <c r="M62" s="13">
        <v>0.15</v>
      </c>
      <c r="N62" s="13">
        <v>0.17</v>
      </c>
      <c r="O62" s="13">
        <v>0.16</v>
      </c>
      <c r="P62" s="13"/>
      <c r="Q62" s="21">
        <v>0.16</v>
      </c>
    </row>
    <row r="63" spans="1:17" ht="15.75" thickBot="1" x14ac:dyDescent="0.3">
      <c r="A63" s="5" t="s">
        <v>5</v>
      </c>
      <c r="B63" s="11">
        <v>20.32</v>
      </c>
      <c r="C63" s="13">
        <v>20.079999999999998</v>
      </c>
      <c r="D63" s="13">
        <v>19.71</v>
      </c>
      <c r="E63" s="13">
        <v>19.16</v>
      </c>
      <c r="F63" s="13">
        <v>17.809999999999999</v>
      </c>
      <c r="G63" s="13">
        <v>17.57</v>
      </c>
      <c r="H63" s="13">
        <v>18.579999999999998</v>
      </c>
      <c r="I63" s="13">
        <v>18.329999999999998</v>
      </c>
      <c r="J63" s="13">
        <v>17.77</v>
      </c>
      <c r="K63" s="13">
        <v>17.66</v>
      </c>
      <c r="L63" s="12">
        <v>17.41</v>
      </c>
      <c r="M63" s="13">
        <v>18.39</v>
      </c>
      <c r="N63" s="13">
        <v>18.2</v>
      </c>
      <c r="O63" s="13">
        <v>18.22</v>
      </c>
      <c r="P63" s="13"/>
      <c r="Q63" s="21">
        <v>18.59</v>
      </c>
    </row>
    <row r="64" spans="1:17" ht="15.75" thickBot="1" x14ac:dyDescent="0.3">
      <c r="A64" s="5" t="s">
        <v>6</v>
      </c>
      <c r="B64" s="13">
        <v>1.54</v>
      </c>
      <c r="C64" s="13">
        <v>1.42</v>
      </c>
      <c r="D64" s="13">
        <v>1.32</v>
      </c>
      <c r="E64" s="13">
        <v>1.31</v>
      </c>
      <c r="F64" s="13">
        <v>1.38</v>
      </c>
      <c r="G64" s="13">
        <v>1.34</v>
      </c>
      <c r="H64" s="13">
        <v>1.28</v>
      </c>
      <c r="I64" s="13">
        <v>1.3</v>
      </c>
      <c r="J64" s="13">
        <v>1.2</v>
      </c>
      <c r="K64" s="12">
        <v>1.17</v>
      </c>
      <c r="L64" s="13">
        <v>1.34</v>
      </c>
      <c r="M64" s="11">
        <v>1.62</v>
      </c>
      <c r="N64" s="13">
        <v>1.62</v>
      </c>
      <c r="O64" s="13">
        <v>1.58</v>
      </c>
      <c r="P64" s="13"/>
      <c r="Q64" s="21">
        <v>1.38</v>
      </c>
    </row>
    <row r="65" spans="1:17" ht="15.75" thickBot="1" x14ac:dyDescent="0.3">
      <c r="A65" s="5" t="s">
        <v>7</v>
      </c>
      <c r="B65" s="11">
        <v>8.18</v>
      </c>
      <c r="C65" s="13">
        <v>7.72</v>
      </c>
      <c r="D65" s="13">
        <v>7.56</v>
      </c>
      <c r="E65" s="13">
        <v>7.67</v>
      </c>
      <c r="F65" s="13">
        <v>7.57</v>
      </c>
      <c r="G65" s="13">
        <v>7.99</v>
      </c>
      <c r="H65" s="13">
        <v>7.77</v>
      </c>
      <c r="I65" s="13">
        <v>7.39</v>
      </c>
      <c r="J65" s="12">
        <v>7.06</v>
      </c>
      <c r="K65" s="13">
        <v>7.17</v>
      </c>
      <c r="L65" s="13">
        <v>7.37</v>
      </c>
      <c r="M65" s="13">
        <v>7.49</v>
      </c>
      <c r="N65" s="13">
        <v>7.35</v>
      </c>
      <c r="O65" s="13">
        <v>7.77</v>
      </c>
      <c r="P65" s="13"/>
      <c r="Q65" s="21">
        <v>7.59</v>
      </c>
    </row>
    <row r="66" spans="1:17" ht="15.75" thickBot="1" x14ac:dyDescent="0.3">
      <c r="A66" s="5" t="s">
        <v>8</v>
      </c>
      <c r="B66" s="11">
        <v>2.17</v>
      </c>
      <c r="C66" s="13">
        <v>2.09</v>
      </c>
      <c r="D66" s="13">
        <v>2.08</v>
      </c>
      <c r="E66" s="13">
        <v>2.0499999999999998</v>
      </c>
      <c r="F66" s="13">
        <v>1.99</v>
      </c>
      <c r="G66" s="13">
        <v>1.99</v>
      </c>
      <c r="H66" s="13">
        <v>2.0699999999999998</v>
      </c>
      <c r="I66" s="13">
        <v>2.08</v>
      </c>
      <c r="J66" s="13">
        <v>1.96</v>
      </c>
      <c r="K66" s="13">
        <v>1.69</v>
      </c>
      <c r="L66" s="12">
        <v>1.61</v>
      </c>
      <c r="M66" s="13">
        <v>1.75</v>
      </c>
      <c r="N66" s="13">
        <v>1.78</v>
      </c>
      <c r="O66" s="13">
        <v>1.75</v>
      </c>
      <c r="P66" s="13"/>
      <c r="Q66" s="21">
        <v>1.95</v>
      </c>
    </row>
    <row r="67" spans="1:17" ht="15.75" thickBot="1" x14ac:dyDescent="0.3">
      <c r="A67" s="5" t="s">
        <v>9</v>
      </c>
      <c r="B67" s="13">
        <v>3.72</v>
      </c>
      <c r="C67" s="13">
        <v>3.73</v>
      </c>
      <c r="D67" s="12">
        <v>3.66</v>
      </c>
      <c r="E67" s="13">
        <v>3.67</v>
      </c>
      <c r="F67" s="13">
        <v>3.88</v>
      </c>
      <c r="G67" s="13">
        <v>3.95</v>
      </c>
      <c r="H67" s="13">
        <v>3.96</v>
      </c>
      <c r="I67" s="13">
        <v>3.88</v>
      </c>
      <c r="J67" s="13">
        <v>4.03</v>
      </c>
      <c r="K67" s="13">
        <v>4.0599999999999996</v>
      </c>
      <c r="L67" s="13">
        <v>4.04</v>
      </c>
      <c r="M67" s="13">
        <v>4.22</v>
      </c>
      <c r="N67" s="11">
        <v>4.29</v>
      </c>
      <c r="O67" s="13">
        <v>4.24</v>
      </c>
      <c r="P67" s="13"/>
      <c r="Q67" s="21">
        <v>3.93</v>
      </c>
    </row>
    <row r="68" spans="1:17" ht="15.75" thickBot="1" x14ac:dyDescent="0.3">
      <c r="A68" s="5" t="s">
        <v>10</v>
      </c>
      <c r="B68" s="13">
        <v>10.25</v>
      </c>
      <c r="C68" s="13">
        <v>10.029999999999999</v>
      </c>
      <c r="D68" s="13">
        <v>10.25</v>
      </c>
      <c r="E68" s="11">
        <v>10.42</v>
      </c>
      <c r="F68" s="13">
        <v>9.9499999999999993</v>
      </c>
      <c r="G68" s="13">
        <v>9.98</v>
      </c>
      <c r="H68" s="13">
        <v>9.76</v>
      </c>
      <c r="I68" s="13">
        <v>9.57</v>
      </c>
      <c r="J68" s="12">
        <v>9.1199999999999992</v>
      </c>
      <c r="K68" s="13">
        <v>9.19</v>
      </c>
      <c r="L68" s="13">
        <v>9.58</v>
      </c>
      <c r="M68" s="13">
        <v>9.33</v>
      </c>
      <c r="N68" s="13">
        <v>9.65</v>
      </c>
      <c r="O68" s="13">
        <v>9.52</v>
      </c>
      <c r="P68" s="13"/>
      <c r="Q68" s="21">
        <v>9.7899999999999991</v>
      </c>
    </row>
    <row r="69" spans="1:17" ht="15.75" thickBot="1" x14ac:dyDescent="0.3">
      <c r="A69" s="14" t="s">
        <v>11</v>
      </c>
      <c r="B69" s="22">
        <v>53.06</v>
      </c>
      <c r="C69" s="21">
        <v>52.22</v>
      </c>
      <c r="D69" s="21">
        <v>51.26</v>
      </c>
      <c r="E69" s="21">
        <v>51.06</v>
      </c>
      <c r="F69" s="21">
        <v>49.29</v>
      </c>
      <c r="G69" s="21">
        <v>49.61</v>
      </c>
      <c r="H69" s="21">
        <v>50.13</v>
      </c>
      <c r="I69" s="21">
        <v>48.87</v>
      </c>
      <c r="J69" s="21">
        <v>47.81</v>
      </c>
      <c r="K69" s="24">
        <v>47.65</v>
      </c>
      <c r="L69" s="21">
        <v>48.11</v>
      </c>
      <c r="M69" s="21">
        <v>49.55</v>
      </c>
      <c r="N69" s="21">
        <v>49.41</v>
      </c>
      <c r="O69" s="21">
        <v>49.78</v>
      </c>
      <c r="P69" s="21"/>
      <c r="Q69" s="21">
        <v>49.97</v>
      </c>
    </row>
    <row r="70" spans="1:17" ht="15.75" thickBot="1" x14ac:dyDescent="0.3">
      <c r="A70" s="5" t="s">
        <v>12</v>
      </c>
      <c r="B70" s="13">
        <v>7.99</v>
      </c>
      <c r="C70" s="12">
        <v>7.8</v>
      </c>
      <c r="D70" s="13">
        <v>8.52</v>
      </c>
      <c r="E70" s="13">
        <v>8.11</v>
      </c>
      <c r="F70" s="13">
        <v>8.2799999999999994</v>
      </c>
      <c r="G70" s="13">
        <v>8.3000000000000007</v>
      </c>
      <c r="H70" s="13">
        <v>8.1199999999999992</v>
      </c>
      <c r="I70" s="13">
        <v>8.01</v>
      </c>
      <c r="J70" s="13">
        <v>7.92</v>
      </c>
      <c r="K70" s="13">
        <v>8.3000000000000007</v>
      </c>
      <c r="L70" s="13">
        <v>8.52</v>
      </c>
      <c r="M70" s="13">
        <v>8.6300000000000008</v>
      </c>
      <c r="N70" s="13">
        <v>8.39</v>
      </c>
      <c r="O70" s="11">
        <v>8.7799999999999994</v>
      </c>
      <c r="P70" s="11"/>
      <c r="Q70" s="21">
        <v>8.24</v>
      </c>
    </row>
    <row r="71" spans="1:17" ht="15.75" thickBot="1" x14ac:dyDescent="0.3">
      <c r="A71" s="5" t="s">
        <v>13</v>
      </c>
      <c r="B71" s="11">
        <v>1.62</v>
      </c>
      <c r="C71" s="13">
        <v>1.57</v>
      </c>
      <c r="D71" s="13">
        <v>1.54</v>
      </c>
      <c r="E71" s="13">
        <v>1.53</v>
      </c>
      <c r="F71" s="13">
        <v>1.45</v>
      </c>
      <c r="G71" s="13">
        <v>1.53</v>
      </c>
      <c r="H71" s="13">
        <v>1.56</v>
      </c>
      <c r="I71" s="13">
        <v>1.51</v>
      </c>
      <c r="J71" s="13">
        <v>1.46</v>
      </c>
      <c r="K71" s="13">
        <v>1.34</v>
      </c>
      <c r="L71" s="13">
        <v>1.4</v>
      </c>
      <c r="M71" s="12">
        <v>1.28</v>
      </c>
      <c r="N71" s="13">
        <v>1.34</v>
      </c>
      <c r="O71" s="13">
        <v>1.31</v>
      </c>
      <c r="P71" s="13"/>
      <c r="Q71" s="21">
        <v>1.47</v>
      </c>
    </row>
    <row r="72" spans="1:17" ht="15.75" thickBot="1" x14ac:dyDescent="0.3">
      <c r="A72" s="5" t="s">
        <v>14</v>
      </c>
      <c r="B72" s="13">
        <v>3.23</v>
      </c>
      <c r="C72" s="13">
        <v>3.33</v>
      </c>
      <c r="D72" s="13">
        <v>3.34</v>
      </c>
      <c r="E72" s="13">
        <v>3.22</v>
      </c>
      <c r="F72" s="13">
        <v>3.13</v>
      </c>
      <c r="G72" s="11">
        <v>3.36</v>
      </c>
      <c r="H72" s="13">
        <v>3.14</v>
      </c>
      <c r="I72" s="13">
        <v>3.22</v>
      </c>
      <c r="J72" s="13">
        <v>3.13</v>
      </c>
      <c r="K72" s="13">
        <v>3.24</v>
      </c>
      <c r="L72" s="13">
        <v>3.24</v>
      </c>
      <c r="M72" s="12">
        <v>3</v>
      </c>
      <c r="N72" s="13">
        <v>3.08</v>
      </c>
      <c r="O72" s="13">
        <v>3.13</v>
      </c>
      <c r="P72" s="13"/>
      <c r="Q72" s="21">
        <v>3.21</v>
      </c>
    </row>
    <row r="73" spans="1:17" ht="15.75" thickBot="1" x14ac:dyDescent="0.3">
      <c r="A73" s="5" t="s">
        <v>15</v>
      </c>
      <c r="B73" s="13">
        <v>11.88</v>
      </c>
      <c r="C73" s="13">
        <v>11.65</v>
      </c>
      <c r="D73" s="13">
        <v>12.22</v>
      </c>
      <c r="E73" s="13">
        <v>13.27</v>
      </c>
      <c r="F73" s="11">
        <v>13.53</v>
      </c>
      <c r="G73" s="13">
        <v>13.08</v>
      </c>
      <c r="H73" s="13">
        <v>12.71</v>
      </c>
      <c r="I73" s="13">
        <v>12.5</v>
      </c>
      <c r="J73" s="13">
        <v>12.9</v>
      </c>
      <c r="K73" s="13">
        <v>12.78</v>
      </c>
      <c r="L73" s="13">
        <v>12.84</v>
      </c>
      <c r="M73" s="13">
        <v>12.38</v>
      </c>
      <c r="N73" s="13">
        <v>11.93</v>
      </c>
      <c r="O73" s="12">
        <v>11.39</v>
      </c>
      <c r="P73" s="12"/>
      <c r="Q73" s="21">
        <v>12.51</v>
      </c>
    </row>
    <row r="74" spans="1:17" ht="15.75" thickBot="1" x14ac:dyDescent="0.3">
      <c r="A74" s="14" t="s">
        <v>16</v>
      </c>
      <c r="B74" s="21">
        <v>24.72</v>
      </c>
      <c r="C74" s="24">
        <v>24.36</v>
      </c>
      <c r="D74" s="21">
        <v>25.63</v>
      </c>
      <c r="E74" s="21">
        <v>26.13</v>
      </c>
      <c r="F74" s="22">
        <v>26.39</v>
      </c>
      <c r="G74" s="21">
        <v>26.27</v>
      </c>
      <c r="H74" s="21">
        <v>25.53</v>
      </c>
      <c r="I74" s="21">
        <v>25.24</v>
      </c>
      <c r="J74" s="21">
        <v>25.41</v>
      </c>
      <c r="K74" s="21">
        <v>25.65</v>
      </c>
      <c r="L74" s="21">
        <v>26</v>
      </c>
      <c r="M74" s="21">
        <v>25.29</v>
      </c>
      <c r="N74" s="21">
        <v>24.74</v>
      </c>
      <c r="O74" s="21">
        <v>24.61</v>
      </c>
      <c r="P74" s="21"/>
      <c r="Q74" s="21">
        <v>25.43</v>
      </c>
    </row>
    <row r="75" spans="1:17" ht="15.75" thickBot="1" x14ac:dyDescent="0.3">
      <c r="A75" s="5" t="s">
        <v>17</v>
      </c>
      <c r="B75" s="13">
        <v>2.23</v>
      </c>
      <c r="C75" s="13">
        <v>2.2400000000000002</v>
      </c>
      <c r="D75" s="11">
        <v>2.2599999999999998</v>
      </c>
      <c r="E75" s="13">
        <v>2.2000000000000002</v>
      </c>
      <c r="F75" s="13">
        <v>2.16</v>
      </c>
      <c r="G75" s="13">
        <v>2.12</v>
      </c>
      <c r="H75" s="13">
        <v>1.96</v>
      </c>
      <c r="I75" s="12">
        <v>1.94</v>
      </c>
      <c r="J75" s="13">
        <v>1.95</v>
      </c>
      <c r="K75" s="13">
        <v>2.09</v>
      </c>
      <c r="L75" s="13">
        <v>2.13</v>
      </c>
      <c r="M75" s="13">
        <v>2.0699999999999998</v>
      </c>
      <c r="N75" s="13">
        <v>2.12</v>
      </c>
      <c r="O75" s="13">
        <v>2.0699999999999998</v>
      </c>
      <c r="P75" s="13"/>
      <c r="Q75" s="21">
        <v>2.12</v>
      </c>
    </row>
    <row r="76" spans="1:17" ht="15.75" thickBot="1" x14ac:dyDescent="0.3">
      <c r="A76" s="5" t="s">
        <v>18</v>
      </c>
      <c r="B76" s="11">
        <v>0.42</v>
      </c>
      <c r="C76" s="13">
        <v>0.37</v>
      </c>
      <c r="D76" s="13">
        <v>0.32</v>
      </c>
      <c r="E76" s="13">
        <v>0.27</v>
      </c>
      <c r="F76" s="13">
        <v>0.27</v>
      </c>
      <c r="G76" s="13">
        <v>0.28999999999999998</v>
      </c>
      <c r="H76" s="13">
        <v>0.27</v>
      </c>
      <c r="I76" s="13">
        <v>0.3</v>
      </c>
      <c r="J76" s="12">
        <v>0.27</v>
      </c>
      <c r="K76" s="13">
        <v>0.35</v>
      </c>
      <c r="L76" s="13">
        <v>0.35</v>
      </c>
      <c r="M76" s="13">
        <v>0.36</v>
      </c>
      <c r="N76" s="13">
        <v>0.31</v>
      </c>
      <c r="O76" s="13">
        <v>0.31</v>
      </c>
      <c r="P76" s="13"/>
      <c r="Q76" s="21">
        <v>0.32</v>
      </c>
    </row>
    <row r="77" spans="1:17" ht="15.75" thickBot="1" x14ac:dyDescent="0.3">
      <c r="A77" s="5" t="s">
        <v>19</v>
      </c>
      <c r="B77" s="12">
        <v>4.3</v>
      </c>
      <c r="C77" s="13">
        <v>5</v>
      </c>
      <c r="D77" s="13">
        <v>4.8099999999999996</v>
      </c>
      <c r="E77" s="13">
        <v>4.4800000000000004</v>
      </c>
      <c r="F77" s="13">
        <v>5.17</v>
      </c>
      <c r="G77" s="13">
        <v>4.9400000000000004</v>
      </c>
      <c r="H77" s="13">
        <v>5.14</v>
      </c>
      <c r="I77" s="13">
        <v>5.59</v>
      </c>
      <c r="J77" s="11">
        <v>5.8</v>
      </c>
      <c r="K77" s="13">
        <v>5.6</v>
      </c>
      <c r="L77" s="13">
        <v>5.24</v>
      </c>
      <c r="M77" s="13">
        <v>5.55</v>
      </c>
      <c r="N77" s="13">
        <v>5.37</v>
      </c>
      <c r="O77" s="13">
        <v>5.57</v>
      </c>
      <c r="P77" s="13"/>
      <c r="Q77" s="21">
        <v>5.14</v>
      </c>
    </row>
    <row r="78" spans="1:17" ht="15.75" thickBot="1" x14ac:dyDescent="0.3">
      <c r="A78" s="5" t="s">
        <v>20</v>
      </c>
      <c r="B78" s="12">
        <v>4.7699999999999996</v>
      </c>
      <c r="C78" s="13">
        <v>4.99</v>
      </c>
      <c r="D78" s="13">
        <v>5.01</v>
      </c>
      <c r="E78" s="13">
        <v>5.03</v>
      </c>
      <c r="F78" s="13">
        <v>5.59</v>
      </c>
      <c r="G78" s="13">
        <v>5.81</v>
      </c>
      <c r="H78" s="13">
        <v>6.03</v>
      </c>
      <c r="I78" s="13">
        <v>6.52</v>
      </c>
      <c r="J78" s="11">
        <v>6.95</v>
      </c>
      <c r="K78" s="13">
        <v>6.87</v>
      </c>
      <c r="L78" s="13">
        <v>6.94</v>
      </c>
      <c r="M78" s="13">
        <v>6.21</v>
      </c>
      <c r="N78" s="13">
        <v>6.64</v>
      </c>
      <c r="O78" s="13">
        <v>6.34</v>
      </c>
      <c r="P78" s="13"/>
      <c r="Q78" s="21">
        <v>5.91</v>
      </c>
    </row>
    <row r="79" spans="1:17" ht="15.75" thickBot="1" x14ac:dyDescent="0.3">
      <c r="A79" s="5" t="s">
        <v>21</v>
      </c>
      <c r="B79" s="12">
        <v>0.38</v>
      </c>
      <c r="C79" s="13">
        <v>0.41</v>
      </c>
      <c r="D79" s="13">
        <v>0.42</v>
      </c>
      <c r="E79" s="13">
        <v>0.41</v>
      </c>
      <c r="F79" s="13">
        <v>0.43</v>
      </c>
      <c r="G79" s="13">
        <v>0.46</v>
      </c>
      <c r="H79" s="13">
        <v>0.46</v>
      </c>
      <c r="I79" s="13">
        <v>0.52</v>
      </c>
      <c r="J79" s="13">
        <v>0.53</v>
      </c>
      <c r="K79" s="11">
        <v>0.66</v>
      </c>
      <c r="L79" s="13">
        <v>0.61</v>
      </c>
      <c r="M79" s="13">
        <v>0.61</v>
      </c>
      <c r="N79" s="13">
        <v>0.56999999999999995</v>
      </c>
      <c r="O79" s="13">
        <v>0.61</v>
      </c>
      <c r="P79" s="13"/>
      <c r="Q79" s="21">
        <v>0.5</v>
      </c>
    </row>
    <row r="80" spans="1:17" ht="15.75" thickBot="1" x14ac:dyDescent="0.3">
      <c r="A80" s="5" t="s">
        <v>22</v>
      </c>
      <c r="B80" s="13">
        <v>1.97</v>
      </c>
      <c r="C80" s="11">
        <v>2.09</v>
      </c>
      <c r="D80" s="13">
        <v>2.04</v>
      </c>
      <c r="E80" s="13">
        <v>2.02</v>
      </c>
      <c r="F80" s="13">
        <v>1.98</v>
      </c>
      <c r="G80" s="13">
        <v>1.84</v>
      </c>
      <c r="H80" s="13">
        <v>1.8</v>
      </c>
      <c r="I80" s="13">
        <v>1.82</v>
      </c>
      <c r="J80" s="13">
        <v>1.92</v>
      </c>
      <c r="K80" s="13">
        <v>1.85</v>
      </c>
      <c r="L80" s="12">
        <v>1.75</v>
      </c>
      <c r="M80" s="13">
        <v>1.76</v>
      </c>
      <c r="N80" s="13">
        <v>1.83</v>
      </c>
      <c r="O80" s="13">
        <v>1.76</v>
      </c>
      <c r="P80" s="13"/>
      <c r="Q80" s="21">
        <v>1.9</v>
      </c>
    </row>
    <row r="81" spans="1:18" ht="15.75" thickBot="1" x14ac:dyDescent="0.3">
      <c r="A81" s="5" t="s">
        <v>23</v>
      </c>
      <c r="B81" s="13">
        <v>6.16</v>
      </c>
      <c r="C81" s="13">
        <v>6.27</v>
      </c>
      <c r="D81" s="13">
        <v>6.22</v>
      </c>
      <c r="E81" s="12">
        <v>6.07</v>
      </c>
      <c r="F81" s="13">
        <v>6.43</v>
      </c>
      <c r="G81" s="13">
        <v>6.37</v>
      </c>
      <c r="H81" s="13">
        <v>6.58</v>
      </c>
      <c r="I81" s="13">
        <v>7.04</v>
      </c>
      <c r="J81" s="13">
        <v>7.08</v>
      </c>
      <c r="K81" s="11">
        <v>7.22</v>
      </c>
      <c r="L81" s="13">
        <v>6.89</v>
      </c>
      <c r="M81" s="13">
        <v>6.64</v>
      </c>
      <c r="N81" s="13">
        <v>6.87</v>
      </c>
      <c r="O81" s="13">
        <v>6.84</v>
      </c>
      <c r="P81" s="13"/>
      <c r="Q81" s="21">
        <v>6.59</v>
      </c>
    </row>
    <row r="82" spans="1:18" ht="15.75" thickBot="1" x14ac:dyDescent="0.3">
      <c r="A82" s="5" t="s">
        <v>24</v>
      </c>
      <c r="B82" s="13">
        <v>1.99</v>
      </c>
      <c r="C82" s="13">
        <v>2.06</v>
      </c>
      <c r="D82" s="13">
        <v>2.0299999999999998</v>
      </c>
      <c r="E82" s="11">
        <v>2.33</v>
      </c>
      <c r="F82" s="13">
        <v>2.2999999999999998</v>
      </c>
      <c r="G82" s="13">
        <v>2.29</v>
      </c>
      <c r="H82" s="13">
        <v>2.09</v>
      </c>
      <c r="I82" s="13">
        <v>2.17</v>
      </c>
      <c r="J82" s="13">
        <v>2.29</v>
      </c>
      <c r="K82" s="13">
        <v>2.06</v>
      </c>
      <c r="L82" s="13">
        <v>1.99</v>
      </c>
      <c r="M82" s="12">
        <v>1.97</v>
      </c>
      <c r="N82" s="13">
        <v>2.14</v>
      </c>
      <c r="O82" s="13">
        <v>2.11</v>
      </c>
      <c r="P82" s="13"/>
      <c r="Q82" s="21">
        <v>2.13</v>
      </c>
    </row>
    <row r="83" spans="1:18" ht="24.75" thickBot="1" x14ac:dyDescent="0.3">
      <c r="A83" s="17" t="s">
        <v>25</v>
      </c>
      <c r="B83" s="24">
        <v>22.22</v>
      </c>
      <c r="C83" s="21">
        <v>23.42</v>
      </c>
      <c r="D83" s="21">
        <v>23.11</v>
      </c>
      <c r="E83" s="21">
        <v>22.81</v>
      </c>
      <c r="F83" s="21">
        <v>24.33</v>
      </c>
      <c r="G83" s="21">
        <v>24.11</v>
      </c>
      <c r="H83" s="21">
        <v>24.33</v>
      </c>
      <c r="I83" s="21">
        <v>25.9</v>
      </c>
      <c r="J83" s="22">
        <v>26.78</v>
      </c>
      <c r="K83" s="21">
        <v>26.7</v>
      </c>
      <c r="L83" s="21">
        <v>25.89</v>
      </c>
      <c r="M83" s="21">
        <v>25.17</v>
      </c>
      <c r="N83" s="21">
        <v>25.85</v>
      </c>
      <c r="O83" s="21">
        <v>25.61</v>
      </c>
      <c r="P83" s="21"/>
      <c r="Q83" s="21">
        <v>24.6</v>
      </c>
    </row>
    <row r="84" spans="1:18" ht="15.75" thickBot="1" x14ac:dyDescent="0.3">
      <c r="A84" s="19" t="s">
        <v>26</v>
      </c>
      <c r="B84" s="21">
        <v>100</v>
      </c>
      <c r="C84" s="21">
        <v>100</v>
      </c>
      <c r="D84" s="21">
        <v>100</v>
      </c>
      <c r="E84" s="21">
        <v>100</v>
      </c>
      <c r="F84" s="21">
        <v>100</v>
      </c>
      <c r="G84" s="21">
        <v>100</v>
      </c>
      <c r="H84" s="21">
        <v>100</v>
      </c>
      <c r="I84" s="21">
        <v>100</v>
      </c>
      <c r="J84" s="21">
        <v>100</v>
      </c>
      <c r="K84" s="21">
        <v>100</v>
      </c>
      <c r="L84" s="21">
        <v>100</v>
      </c>
      <c r="M84" s="21">
        <v>100</v>
      </c>
      <c r="N84" s="21">
        <v>100</v>
      </c>
      <c r="O84" s="21">
        <v>100</v>
      </c>
      <c r="P84" s="21"/>
      <c r="Q84" s="25">
        <v>100</v>
      </c>
    </row>
    <row r="85" spans="1:18" ht="15.75" x14ac:dyDescent="0.25">
      <c r="A85" s="2"/>
    </row>
    <row r="86" spans="1:18" ht="15.75" x14ac:dyDescent="0.25">
      <c r="A86" s="2"/>
    </row>
    <row r="87" spans="1:18" ht="16.2" thickBot="1" x14ac:dyDescent="0.35">
      <c r="A87" s="98" t="s">
        <v>30</v>
      </c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</row>
    <row r="88" spans="1:18" ht="24.75" thickBot="1" x14ac:dyDescent="0.3">
      <c r="A88" s="3" t="s">
        <v>1</v>
      </c>
      <c r="B88" s="26">
        <v>2001</v>
      </c>
      <c r="C88" s="26" t="s">
        <v>31</v>
      </c>
      <c r="D88" s="26" t="s">
        <v>32</v>
      </c>
      <c r="E88" s="26" t="s">
        <v>33</v>
      </c>
      <c r="F88" s="26" t="s">
        <v>34</v>
      </c>
      <c r="G88" s="26" t="s">
        <v>35</v>
      </c>
      <c r="H88" s="26" t="s">
        <v>36</v>
      </c>
      <c r="I88" s="26" t="s">
        <v>37</v>
      </c>
      <c r="J88" s="26" t="s">
        <v>38</v>
      </c>
      <c r="K88" s="26" t="s">
        <v>39</v>
      </c>
      <c r="L88" s="26" t="s">
        <v>40</v>
      </c>
      <c r="M88" s="26" t="s">
        <v>41</v>
      </c>
      <c r="N88" s="26" t="s">
        <v>42</v>
      </c>
      <c r="O88" s="26" t="s">
        <v>43</v>
      </c>
      <c r="P88" s="26"/>
      <c r="Q88" s="26" t="s">
        <v>44</v>
      </c>
      <c r="R88" s="26" t="s">
        <v>50</v>
      </c>
    </row>
    <row r="89" spans="1:18" ht="15.75" thickBot="1" x14ac:dyDescent="0.3">
      <c r="A89" s="5" t="s">
        <v>3</v>
      </c>
      <c r="B89" s="13" t="s">
        <v>53</v>
      </c>
      <c r="C89" s="13">
        <v>5.38</v>
      </c>
      <c r="D89" s="13">
        <v>-12.1</v>
      </c>
      <c r="E89" s="13">
        <v>-2.48</v>
      </c>
      <c r="F89" s="13">
        <v>-3.11</v>
      </c>
      <c r="G89" s="13">
        <v>0.48</v>
      </c>
      <c r="H89" s="13">
        <v>-3.1</v>
      </c>
      <c r="I89" s="13">
        <v>-9.99</v>
      </c>
      <c r="J89" s="13">
        <v>3.93</v>
      </c>
      <c r="K89" s="13">
        <v>-0.1</v>
      </c>
      <c r="L89" s="13">
        <v>-3.17</v>
      </c>
      <c r="M89" s="13">
        <v>-9.0299999999999994</v>
      </c>
      <c r="N89" s="13">
        <v>-6.9</v>
      </c>
      <c r="O89" s="13">
        <v>0.54</v>
      </c>
      <c r="P89" s="13"/>
      <c r="Q89" s="13">
        <v>-34.340000000000003</v>
      </c>
      <c r="R89" s="13">
        <v>-17.54</v>
      </c>
    </row>
    <row r="90" spans="1:18" ht="15.75" thickBot="1" x14ac:dyDescent="0.3">
      <c r="A90" s="5" t="s">
        <v>4</v>
      </c>
      <c r="B90" s="13" t="s">
        <v>53</v>
      </c>
      <c r="C90" s="13">
        <v>8.09</v>
      </c>
      <c r="D90" s="13">
        <v>-16.62</v>
      </c>
      <c r="E90" s="13">
        <v>0.54</v>
      </c>
      <c r="F90" s="13">
        <v>-5.89</v>
      </c>
      <c r="G90" s="13">
        <v>6.45</v>
      </c>
      <c r="H90" s="13">
        <v>-11.76</v>
      </c>
      <c r="I90" s="13">
        <v>-18.59</v>
      </c>
      <c r="J90" s="11">
        <v>24.57</v>
      </c>
      <c r="K90" s="13">
        <v>-0.8</v>
      </c>
      <c r="L90" s="12">
        <v>-20.079999999999998</v>
      </c>
      <c r="M90" s="13">
        <v>1.01</v>
      </c>
      <c r="N90" s="13">
        <v>11.44</v>
      </c>
      <c r="O90" s="13">
        <v>-8.26</v>
      </c>
      <c r="P90" s="13"/>
      <c r="Q90" s="13">
        <v>-33.5</v>
      </c>
      <c r="R90" s="13">
        <v>-17.47</v>
      </c>
    </row>
    <row r="91" spans="1:18" ht="15.75" thickBot="1" x14ac:dyDescent="0.3">
      <c r="A91" s="5" t="s">
        <v>5</v>
      </c>
      <c r="B91" s="13" t="s">
        <v>53</v>
      </c>
      <c r="C91" s="13">
        <v>0.19</v>
      </c>
      <c r="D91" s="13">
        <v>-7.53</v>
      </c>
      <c r="E91" s="13">
        <v>-6.41</v>
      </c>
      <c r="F91" s="12">
        <v>-9.32</v>
      </c>
      <c r="G91" s="13">
        <v>-1.93</v>
      </c>
      <c r="H91" s="11">
        <v>3.53</v>
      </c>
      <c r="I91" s="13">
        <v>-5.93</v>
      </c>
      <c r="J91" s="13">
        <v>-4.1399999999999997</v>
      </c>
      <c r="K91" s="13">
        <v>-1.45</v>
      </c>
      <c r="L91" s="13">
        <v>-5.52</v>
      </c>
      <c r="M91" s="13">
        <v>-3.46</v>
      </c>
      <c r="N91" s="13">
        <v>-4.32</v>
      </c>
      <c r="O91" s="13">
        <v>-2.57</v>
      </c>
      <c r="P91" s="13"/>
      <c r="Q91" s="13">
        <v>-39.68</v>
      </c>
      <c r="R91" s="13">
        <v>-14.96</v>
      </c>
    </row>
    <row r="92" spans="1:18" ht="15.75" thickBot="1" x14ac:dyDescent="0.3">
      <c r="A92" s="5" t="s">
        <v>6</v>
      </c>
      <c r="B92" s="13" t="s">
        <v>53</v>
      </c>
      <c r="C92" s="13">
        <v>-7.02</v>
      </c>
      <c r="D92" s="12">
        <v>-12.22</v>
      </c>
      <c r="E92" s="13">
        <v>-4.2699999999999996</v>
      </c>
      <c r="F92" s="13">
        <v>2.5099999999999998</v>
      </c>
      <c r="G92" s="13">
        <v>-3.51</v>
      </c>
      <c r="H92" s="13">
        <v>-6.37</v>
      </c>
      <c r="I92" s="13">
        <v>-3.48</v>
      </c>
      <c r="J92" s="13">
        <v>-8.27</v>
      </c>
      <c r="K92" s="13">
        <v>-3.14</v>
      </c>
      <c r="L92" s="13">
        <v>9.6999999999999993</v>
      </c>
      <c r="M92" s="11">
        <v>9.91</v>
      </c>
      <c r="N92" s="13">
        <v>-3.11</v>
      </c>
      <c r="O92" s="13">
        <v>-5.19</v>
      </c>
      <c r="P92" s="13"/>
      <c r="Q92" s="13">
        <v>-31.27</v>
      </c>
      <c r="R92" s="13">
        <v>10.76</v>
      </c>
    </row>
    <row r="93" spans="1:18" ht="15.75" thickBot="1" x14ac:dyDescent="0.3">
      <c r="A93" s="5" t="s">
        <v>7</v>
      </c>
      <c r="B93" s="13" t="s">
        <v>53</v>
      </c>
      <c r="C93" s="13">
        <v>-4.28</v>
      </c>
      <c r="D93" s="13">
        <v>-7.84</v>
      </c>
      <c r="E93" s="13">
        <v>-2.33</v>
      </c>
      <c r="F93" s="13">
        <v>-3.65</v>
      </c>
      <c r="G93" s="11">
        <v>4.9800000000000004</v>
      </c>
      <c r="H93" s="13">
        <v>-4.83</v>
      </c>
      <c r="I93" s="12">
        <v>-9.31</v>
      </c>
      <c r="J93" s="13">
        <v>-5.6</v>
      </c>
      <c r="K93" s="13">
        <v>0.82</v>
      </c>
      <c r="L93" s="13">
        <v>-1.57</v>
      </c>
      <c r="M93" s="13">
        <v>-7.08</v>
      </c>
      <c r="N93" s="13">
        <v>-5.07</v>
      </c>
      <c r="O93" s="13">
        <v>2.8</v>
      </c>
      <c r="P93" s="13"/>
      <c r="Q93" s="13">
        <v>-36.1</v>
      </c>
      <c r="R93" s="13">
        <v>-10.74</v>
      </c>
    </row>
    <row r="94" spans="1:18" ht="15.75" thickBot="1" x14ac:dyDescent="0.3">
      <c r="A94" s="5" t="s">
        <v>8</v>
      </c>
      <c r="B94" s="13" t="s">
        <v>53</v>
      </c>
      <c r="C94" s="13">
        <v>-2.13</v>
      </c>
      <c r="D94" s="13">
        <v>-6.17</v>
      </c>
      <c r="E94" s="13">
        <v>-5.08</v>
      </c>
      <c r="F94" s="13">
        <v>-5.52</v>
      </c>
      <c r="G94" s="13">
        <v>-0.5</v>
      </c>
      <c r="H94" s="11">
        <v>1.64</v>
      </c>
      <c r="I94" s="13">
        <v>-4.13</v>
      </c>
      <c r="J94" s="13">
        <v>-6.86</v>
      </c>
      <c r="K94" s="12">
        <v>-14.61</v>
      </c>
      <c r="L94" s="13">
        <v>-8.57</v>
      </c>
      <c r="M94" s="13">
        <v>-0.38</v>
      </c>
      <c r="N94" s="13">
        <v>-1.9</v>
      </c>
      <c r="O94" s="13">
        <v>-4.49</v>
      </c>
      <c r="P94" s="13"/>
      <c r="Q94" s="13">
        <v>-45.79</v>
      </c>
      <c r="R94" s="13">
        <v>-14.66</v>
      </c>
    </row>
    <row r="95" spans="1:18" ht="15.75" thickBot="1" x14ac:dyDescent="0.3">
      <c r="A95" s="5" t="s">
        <v>9</v>
      </c>
      <c r="B95" s="13" t="s">
        <v>53</v>
      </c>
      <c r="C95" s="13">
        <v>1.65</v>
      </c>
      <c r="D95" s="12">
        <v>-7.45</v>
      </c>
      <c r="E95" s="13">
        <v>-3.42</v>
      </c>
      <c r="F95" s="11">
        <v>2.95</v>
      </c>
      <c r="G95" s="13">
        <v>1.43</v>
      </c>
      <c r="H95" s="13">
        <v>-2.0099999999999998</v>
      </c>
      <c r="I95" s="13">
        <v>-6.54</v>
      </c>
      <c r="J95" s="13">
        <v>2.78</v>
      </c>
      <c r="K95" s="13">
        <v>-0.27</v>
      </c>
      <c r="L95" s="13">
        <v>-4.6500000000000004</v>
      </c>
      <c r="M95" s="13">
        <v>-4.45</v>
      </c>
      <c r="N95" s="13">
        <v>-1.64</v>
      </c>
      <c r="O95" s="13">
        <v>-3.95</v>
      </c>
      <c r="P95" s="13"/>
      <c r="Q95" s="13">
        <v>-23.35</v>
      </c>
      <c r="R95" s="13">
        <v>-13.94</v>
      </c>
    </row>
    <row r="96" spans="1:18" ht="15.75" thickBot="1" x14ac:dyDescent="0.3">
      <c r="A96" s="5" t="s">
        <v>10</v>
      </c>
      <c r="B96" s="13" t="s">
        <v>53</v>
      </c>
      <c r="C96" s="13">
        <v>-0.77</v>
      </c>
      <c r="D96" s="13">
        <v>-3.71</v>
      </c>
      <c r="E96" s="13">
        <v>-2.13</v>
      </c>
      <c r="F96" s="13">
        <v>-6.85</v>
      </c>
      <c r="G96" s="13">
        <v>-0.26</v>
      </c>
      <c r="H96" s="13">
        <v>-4.2699999999999996</v>
      </c>
      <c r="I96" s="13">
        <v>-6.5</v>
      </c>
      <c r="J96" s="13">
        <v>-5.75</v>
      </c>
      <c r="K96" s="13">
        <v>-0.12</v>
      </c>
      <c r="L96" s="13">
        <v>-0.04</v>
      </c>
      <c r="M96" s="12">
        <v>-11.02</v>
      </c>
      <c r="N96" s="11">
        <v>0.04</v>
      </c>
      <c r="O96" s="13">
        <v>-4.05</v>
      </c>
      <c r="P96" s="13"/>
      <c r="Q96" s="13">
        <v>-37.51</v>
      </c>
      <c r="R96" s="13">
        <v>-14.63</v>
      </c>
    </row>
    <row r="97" spans="1:18" ht="15" thickBot="1" x14ac:dyDescent="0.35">
      <c r="A97" s="14" t="s">
        <v>11</v>
      </c>
      <c r="B97" s="21" t="s">
        <v>54</v>
      </c>
      <c r="C97" s="21">
        <v>-0.21</v>
      </c>
      <c r="D97" s="24">
        <v>-7.55</v>
      </c>
      <c r="E97" s="21">
        <v>-4.1100000000000003</v>
      </c>
      <c r="F97" s="21">
        <v>-5.81</v>
      </c>
      <c r="G97" s="22">
        <v>0.09</v>
      </c>
      <c r="H97" s="21">
        <v>-1.1100000000000001</v>
      </c>
      <c r="I97" s="21">
        <v>-7.05</v>
      </c>
      <c r="J97" s="21">
        <v>-3.25</v>
      </c>
      <c r="K97" s="21">
        <v>-1.1599999999999999</v>
      </c>
      <c r="L97" s="21">
        <v>-3.25</v>
      </c>
      <c r="M97" s="21">
        <v>-5.88</v>
      </c>
      <c r="N97" s="21">
        <v>-3.55</v>
      </c>
      <c r="O97" s="21">
        <v>-1.96</v>
      </c>
      <c r="P97" s="21"/>
      <c r="Q97" s="21">
        <v>-36.869999999999997</v>
      </c>
      <c r="R97" s="21">
        <v>-13.89</v>
      </c>
    </row>
    <row r="98" spans="1:18" ht="15.75" thickBot="1" x14ac:dyDescent="0.3">
      <c r="A98" s="5" t="s">
        <v>12</v>
      </c>
      <c r="B98" s="13" t="s">
        <v>53</v>
      </c>
      <c r="C98" s="13">
        <v>-1</v>
      </c>
      <c r="D98" s="13">
        <v>2.92</v>
      </c>
      <c r="E98" s="12">
        <v>-8.44</v>
      </c>
      <c r="F98" s="13">
        <v>-0.33</v>
      </c>
      <c r="G98" s="13">
        <v>-0.28999999999999998</v>
      </c>
      <c r="H98" s="13">
        <v>-4.28</v>
      </c>
      <c r="I98" s="13">
        <v>-5.91</v>
      </c>
      <c r="J98" s="13">
        <v>-2.2400000000000002</v>
      </c>
      <c r="K98" s="11">
        <v>3.86</v>
      </c>
      <c r="L98" s="13">
        <v>-1.61</v>
      </c>
      <c r="M98" s="13">
        <v>-7.4</v>
      </c>
      <c r="N98" s="13">
        <v>-5.95</v>
      </c>
      <c r="O98" s="13">
        <v>1.79</v>
      </c>
      <c r="P98" s="13"/>
      <c r="Q98" s="13">
        <v>-26.06</v>
      </c>
      <c r="R98" s="13">
        <v>-12.79</v>
      </c>
    </row>
    <row r="99" spans="1:18" ht="15.75" thickBot="1" x14ac:dyDescent="0.3">
      <c r="A99" s="5" t="s">
        <v>13</v>
      </c>
      <c r="B99" s="13" t="s">
        <v>53</v>
      </c>
      <c r="C99" s="13">
        <v>-1.59</v>
      </c>
      <c r="D99" s="13">
        <v>-7.74</v>
      </c>
      <c r="E99" s="13">
        <v>-4.57</v>
      </c>
      <c r="F99" s="13">
        <v>-7.42</v>
      </c>
      <c r="G99" s="11">
        <v>4.8600000000000003</v>
      </c>
      <c r="H99" s="13">
        <v>-0.26</v>
      </c>
      <c r="I99" s="13">
        <v>-7.53</v>
      </c>
      <c r="J99" s="13">
        <v>-4.67</v>
      </c>
      <c r="K99" s="13">
        <v>-8.9600000000000009</v>
      </c>
      <c r="L99" s="13">
        <v>0.12</v>
      </c>
      <c r="M99" s="12">
        <v>-16.350000000000001</v>
      </c>
      <c r="N99" s="13">
        <v>1.03</v>
      </c>
      <c r="O99" s="13">
        <v>-4.38</v>
      </c>
      <c r="P99" s="13"/>
      <c r="Q99" s="13">
        <v>-45.52</v>
      </c>
      <c r="R99" s="13">
        <v>-19.100000000000001</v>
      </c>
    </row>
    <row r="100" spans="1:18" ht="15.75" thickBot="1" x14ac:dyDescent="0.3">
      <c r="A100" s="5" t="s">
        <v>14</v>
      </c>
      <c r="B100" s="13" t="s">
        <v>53</v>
      </c>
      <c r="C100" s="13">
        <v>4.54</v>
      </c>
      <c r="D100" s="13">
        <v>-5.44</v>
      </c>
      <c r="E100" s="13">
        <v>-7.16</v>
      </c>
      <c r="F100" s="13">
        <v>-5.39</v>
      </c>
      <c r="G100" s="11">
        <v>6.91</v>
      </c>
      <c r="H100" s="13">
        <v>-8.6</v>
      </c>
      <c r="I100" s="13">
        <v>-2.29</v>
      </c>
      <c r="J100" s="13">
        <v>-3.72</v>
      </c>
      <c r="K100" s="13">
        <v>2.6</v>
      </c>
      <c r="L100" s="13">
        <v>-4.1399999999999997</v>
      </c>
      <c r="M100" s="12">
        <v>-15.46</v>
      </c>
      <c r="N100" s="13">
        <v>-0.51</v>
      </c>
      <c r="O100" s="13">
        <v>-1.19</v>
      </c>
      <c r="P100" s="13"/>
      <c r="Q100" s="13">
        <v>-34.770000000000003</v>
      </c>
      <c r="R100" s="13">
        <v>-20.34</v>
      </c>
    </row>
    <row r="101" spans="1:18" ht="15.75" thickBot="1" x14ac:dyDescent="0.3">
      <c r="A101" s="5" t="s">
        <v>15</v>
      </c>
      <c r="B101" s="13" t="s">
        <v>53</v>
      </c>
      <c r="C101" s="13">
        <v>-0.53</v>
      </c>
      <c r="D101" s="13">
        <v>-1.24</v>
      </c>
      <c r="E101" s="11">
        <v>4.55</v>
      </c>
      <c r="F101" s="13">
        <v>-0.5</v>
      </c>
      <c r="G101" s="13">
        <v>-3.88</v>
      </c>
      <c r="H101" s="13">
        <v>-4.87</v>
      </c>
      <c r="I101" s="13">
        <v>-6.29</v>
      </c>
      <c r="J101" s="13">
        <v>2.0499999999999998</v>
      </c>
      <c r="K101" s="13">
        <v>-1.75</v>
      </c>
      <c r="L101" s="13">
        <v>-3.66</v>
      </c>
      <c r="M101" s="12">
        <v>-11.94</v>
      </c>
      <c r="N101" s="13">
        <v>-6.81</v>
      </c>
      <c r="O101" s="13">
        <v>-7.1</v>
      </c>
      <c r="P101" s="13"/>
      <c r="Q101" s="13">
        <v>-35.5</v>
      </c>
      <c r="R101" s="13">
        <v>-26.55</v>
      </c>
    </row>
    <row r="102" spans="1:18" ht="15" thickBot="1" x14ac:dyDescent="0.35">
      <c r="A102" s="14" t="s">
        <v>16</v>
      </c>
      <c r="B102" s="21" t="s">
        <v>54</v>
      </c>
      <c r="C102" s="21">
        <v>-0.09</v>
      </c>
      <c r="D102" s="21">
        <v>-0.9</v>
      </c>
      <c r="E102" s="21">
        <v>-1.85</v>
      </c>
      <c r="F102" s="21">
        <v>-1.45</v>
      </c>
      <c r="G102" s="21">
        <v>-1</v>
      </c>
      <c r="H102" s="21">
        <v>-4.8899999999999997</v>
      </c>
      <c r="I102" s="21">
        <v>-5.75</v>
      </c>
      <c r="J102" s="21">
        <v>-0.45</v>
      </c>
      <c r="K102" s="22">
        <v>0.12</v>
      </c>
      <c r="L102" s="21">
        <v>-2.86</v>
      </c>
      <c r="M102" s="24">
        <v>-11.13</v>
      </c>
      <c r="N102" s="21">
        <v>-5.37</v>
      </c>
      <c r="O102" s="21">
        <v>-3.2</v>
      </c>
      <c r="P102" s="21"/>
      <c r="Q102" s="21">
        <v>-33.01</v>
      </c>
      <c r="R102" s="21">
        <v>-20.93</v>
      </c>
    </row>
    <row r="103" spans="1:18" ht="15.75" thickBot="1" x14ac:dyDescent="0.3">
      <c r="A103" s="5" t="s">
        <v>17</v>
      </c>
      <c r="B103" s="13" t="s">
        <v>53</v>
      </c>
      <c r="C103" s="13">
        <v>1.85</v>
      </c>
      <c r="D103" s="13">
        <v>-5.0599999999999996</v>
      </c>
      <c r="E103" s="13">
        <v>-6.47</v>
      </c>
      <c r="F103" s="13">
        <v>-4.2300000000000004</v>
      </c>
      <c r="G103" s="13">
        <v>-2.39</v>
      </c>
      <c r="H103" s="13">
        <v>-9.5</v>
      </c>
      <c r="I103" s="13">
        <v>-5.31</v>
      </c>
      <c r="J103" s="13">
        <v>-0.89</v>
      </c>
      <c r="K103" s="11">
        <v>6.48</v>
      </c>
      <c r="L103" s="13">
        <v>-2.4500000000000002</v>
      </c>
      <c r="M103" s="12">
        <v>-11.2</v>
      </c>
      <c r="N103" s="13">
        <v>-1.0900000000000001</v>
      </c>
      <c r="O103" s="13">
        <v>-4.92</v>
      </c>
      <c r="P103" s="13"/>
      <c r="Q103" s="13">
        <v>-37.72</v>
      </c>
      <c r="R103" s="13">
        <v>-18.54</v>
      </c>
    </row>
    <row r="104" spans="1:18" ht="15.75" thickBot="1" x14ac:dyDescent="0.3">
      <c r="A104" s="5" t="s">
        <v>18</v>
      </c>
      <c r="B104" s="13" t="s">
        <v>53</v>
      </c>
      <c r="C104" s="13">
        <v>-11.55</v>
      </c>
      <c r="D104" s="12">
        <v>-19.04</v>
      </c>
      <c r="E104" s="13">
        <v>-18.149999999999999</v>
      </c>
      <c r="F104" s="13">
        <v>-3.55</v>
      </c>
      <c r="G104" s="13">
        <v>6.47</v>
      </c>
      <c r="H104" s="13">
        <v>-9.43</v>
      </c>
      <c r="I104" s="13">
        <v>7.06</v>
      </c>
      <c r="J104" s="13">
        <v>-9.41</v>
      </c>
      <c r="K104" s="11">
        <v>26.01</v>
      </c>
      <c r="L104" s="13">
        <v>-4.55</v>
      </c>
      <c r="M104" s="13">
        <v>-5.16</v>
      </c>
      <c r="N104" s="13">
        <v>-16.32</v>
      </c>
      <c r="O104" s="13">
        <v>-2.25</v>
      </c>
      <c r="P104" s="13"/>
      <c r="Q104" s="13">
        <v>-50.66</v>
      </c>
      <c r="R104" s="13">
        <v>-25.95</v>
      </c>
    </row>
    <row r="105" spans="1:18" ht="15" thickBot="1" x14ac:dyDescent="0.35">
      <c r="A105" s="5" t="s">
        <v>19</v>
      </c>
      <c r="B105" s="13" t="s">
        <v>53</v>
      </c>
      <c r="C105" s="11">
        <v>17.850000000000001</v>
      </c>
      <c r="D105" s="13">
        <v>-9.32</v>
      </c>
      <c r="E105" s="13">
        <v>-10.24</v>
      </c>
      <c r="F105" s="13">
        <v>12.55</v>
      </c>
      <c r="G105" s="13">
        <v>-5</v>
      </c>
      <c r="H105" s="13">
        <v>1.79</v>
      </c>
      <c r="I105" s="13">
        <v>3.76</v>
      </c>
      <c r="J105" s="13">
        <v>2.4900000000000002</v>
      </c>
      <c r="K105" s="13">
        <v>-4.28</v>
      </c>
      <c r="L105" s="12">
        <v>-10.3</v>
      </c>
      <c r="M105" s="13">
        <v>-3.22</v>
      </c>
      <c r="N105" s="13">
        <v>-6.4</v>
      </c>
      <c r="O105" s="13">
        <v>0.91</v>
      </c>
      <c r="P105" s="13"/>
      <c r="Q105" s="13">
        <v>-12.86</v>
      </c>
      <c r="R105" s="13">
        <v>-18.010000000000002</v>
      </c>
    </row>
    <row r="106" spans="1:18" ht="15" thickBot="1" x14ac:dyDescent="0.35">
      <c r="A106" s="5" t="s">
        <v>20</v>
      </c>
      <c r="B106" s="13" t="s">
        <v>53</v>
      </c>
      <c r="C106" s="13">
        <v>6.08</v>
      </c>
      <c r="D106" s="13">
        <v>-5.4</v>
      </c>
      <c r="E106" s="13">
        <v>-3.34</v>
      </c>
      <c r="F106" s="11">
        <v>8.39</v>
      </c>
      <c r="G106" s="13">
        <v>3.31</v>
      </c>
      <c r="H106" s="13">
        <v>1.58</v>
      </c>
      <c r="I106" s="13">
        <v>3.09</v>
      </c>
      <c r="J106" s="13">
        <v>5.41</v>
      </c>
      <c r="K106" s="13">
        <v>-2.0099999999999998</v>
      </c>
      <c r="L106" s="13">
        <v>-3.17</v>
      </c>
      <c r="M106" s="12">
        <v>-18.23</v>
      </c>
      <c r="N106" s="13">
        <v>3.49</v>
      </c>
      <c r="O106" s="13">
        <v>-7.16</v>
      </c>
      <c r="P106" s="13"/>
      <c r="Q106" s="13">
        <v>-10.63</v>
      </c>
      <c r="R106" s="13">
        <v>-23.93</v>
      </c>
    </row>
    <row r="107" spans="1:18" ht="15" thickBot="1" x14ac:dyDescent="0.35">
      <c r="A107" s="5" t="s">
        <v>21</v>
      </c>
      <c r="B107" s="13" t="s">
        <v>53</v>
      </c>
      <c r="C107" s="13">
        <v>8.51</v>
      </c>
      <c r="D107" s="13">
        <v>-4.76</v>
      </c>
      <c r="E107" s="13">
        <v>-5.0599999999999996</v>
      </c>
      <c r="F107" s="13">
        <v>2.63</v>
      </c>
      <c r="G107" s="13">
        <v>5.4</v>
      </c>
      <c r="H107" s="13">
        <v>-0.66</v>
      </c>
      <c r="I107" s="13">
        <v>7.28</v>
      </c>
      <c r="J107" s="13">
        <v>0.31</v>
      </c>
      <c r="K107" s="11">
        <v>23.85</v>
      </c>
      <c r="L107" s="12">
        <v>-11.66</v>
      </c>
      <c r="M107" s="13">
        <v>-8.1999999999999993</v>
      </c>
      <c r="N107" s="13">
        <v>-9.61</v>
      </c>
      <c r="O107" s="13">
        <v>3.39</v>
      </c>
      <c r="P107" s="13"/>
      <c r="Q107" s="13">
        <v>6.49</v>
      </c>
      <c r="R107" s="13">
        <v>-24.22</v>
      </c>
    </row>
    <row r="108" spans="1:18" ht="15" thickBot="1" x14ac:dyDescent="0.35">
      <c r="A108" s="5" t="s">
        <v>22</v>
      </c>
      <c r="B108" s="13" t="s">
        <v>53</v>
      </c>
      <c r="C108" s="11">
        <v>7.57</v>
      </c>
      <c r="D108" s="13">
        <v>-7.88</v>
      </c>
      <c r="E108" s="13">
        <v>-4.8899999999999997</v>
      </c>
      <c r="F108" s="13">
        <v>-4.22</v>
      </c>
      <c r="G108" s="13">
        <v>-7.51</v>
      </c>
      <c r="H108" s="13">
        <v>-4.24</v>
      </c>
      <c r="I108" s="13">
        <v>-3.73</v>
      </c>
      <c r="J108" s="13">
        <v>4.3499999999999996</v>
      </c>
      <c r="K108" s="13">
        <v>-4.26</v>
      </c>
      <c r="L108" s="12">
        <v>-9.3699999999999992</v>
      </c>
      <c r="M108" s="13">
        <v>-8.19</v>
      </c>
      <c r="N108" s="13">
        <v>0.51</v>
      </c>
      <c r="O108" s="13">
        <v>-6.21</v>
      </c>
      <c r="P108" s="13"/>
      <c r="Q108" s="13">
        <v>-39.68</v>
      </c>
      <c r="R108" s="13">
        <v>-21.56</v>
      </c>
    </row>
    <row r="109" spans="1:18" ht="15" thickBot="1" x14ac:dyDescent="0.35">
      <c r="A109" s="5" t="s">
        <v>23</v>
      </c>
      <c r="B109" s="13" t="s">
        <v>53</v>
      </c>
      <c r="C109" s="13">
        <v>3.19</v>
      </c>
      <c r="D109" s="13">
        <v>-6.5</v>
      </c>
      <c r="E109" s="13">
        <v>-6.01</v>
      </c>
      <c r="F109" s="11">
        <v>3.3</v>
      </c>
      <c r="G109" s="13">
        <v>-1.57</v>
      </c>
      <c r="H109" s="13">
        <v>1.1599999999999999</v>
      </c>
      <c r="I109" s="13">
        <v>1.99</v>
      </c>
      <c r="J109" s="13">
        <v>-0.57999999999999996</v>
      </c>
      <c r="K109" s="13">
        <v>1.21</v>
      </c>
      <c r="L109" s="13">
        <v>-8.52</v>
      </c>
      <c r="M109" s="12">
        <v>-11.98</v>
      </c>
      <c r="N109" s="13">
        <v>0.05</v>
      </c>
      <c r="O109" s="13">
        <v>-3.15</v>
      </c>
      <c r="P109" s="13"/>
      <c r="Q109" s="13">
        <v>-25.33</v>
      </c>
      <c r="R109" s="13">
        <v>-21.98</v>
      </c>
    </row>
    <row r="110" spans="1:18" ht="15" thickBot="1" x14ac:dyDescent="0.35">
      <c r="A110" s="5" t="s">
        <v>24</v>
      </c>
      <c r="B110" s="13" t="s">
        <v>53</v>
      </c>
      <c r="C110" s="13">
        <v>4.95</v>
      </c>
      <c r="D110" s="13">
        <v>-7.04</v>
      </c>
      <c r="E110" s="11">
        <v>10.36</v>
      </c>
      <c r="F110" s="13">
        <v>-3.67</v>
      </c>
      <c r="G110" s="13">
        <v>-0.72</v>
      </c>
      <c r="H110" s="12">
        <v>-10.65</v>
      </c>
      <c r="I110" s="13">
        <v>-1.35</v>
      </c>
      <c r="J110" s="13">
        <v>4.4000000000000004</v>
      </c>
      <c r="K110" s="13">
        <v>-10.62</v>
      </c>
      <c r="L110" s="13">
        <v>-7.65</v>
      </c>
      <c r="M110" s="13">
        <v>-9.23</v>
      </c>
      <c r="N110" s="13">
        <v>5</v>
      </c>
      <c r="O110" s="13">
        <v>-3.89</v>
      </c>
      <c r="P110" s="13"/>
      <c r="Q110" s="13">
        <v>-28.36</v>
      </c>
      <c r="R110" s="13">
        <v>-15.4</v>
      </c>
    </row>
    <row r="111" spans="1:18" ht="23.4" thickBot="1" x14ac:dyDescent="0.35">
      <c r="A111" s="17" t="s">
        <v>25</v>
      </c>
      <c r="B111" s="21" t="s">
        <v>54</v>
      </c>
      <c r="C111" s="22">
        <v>6.86</v>
      </c>
      <c r="D111" s="21">
        <v>-7.07</v>
      </c>
      <c r="E111" s="21">
        <v>-4.97</v>
      </c>
      <c r="F111" s="21">
        <v>4.05</v>
      </c>
      <c r="G111" s="21">
        <v>-1.44</v>
      </c>
      <c r="H111" s="21">
        <v>-1.24</v>
      </c>
      <c r="I111" s="21">
        <v>1.49</v>
      </c>
      <c r="J111" s="21">
        <v>2.25</v>
      </c>
      <c r="K111" s="21">
        <v>-1.1399999999999999</v>
      </c>
      <c r="L111" s="21">
        <v>-7.06</v>
      </c>
      <c r="M111" s="24">
        <v>-11.17</v>
      </c>
      <c r="N111" s="21">
        <v>-0.67</v>
      </c>
      <c r="O111" s="21">
        <v>-3.61</v>
      </c>
      <c r="P111" s="21"/>
      <c r="Q111" s="21">
        <v>-22.48</v>
      </c>
      <c r="R111" s="21">
        <v>-20.95</v>
      </c>
    </row>
    <row r="112" spans="1:18" ht="15" thickBot="1" x14ac:dyDescent="0.35">
      <c r="A112" s="19" t="s">
        <v>26</v>
      </c>
      <c r="B112" s="21" t="s">
        <v>54</v>
      </c>
      <c r="C112" s="22">
        <v>1.39</v>
      </c>
      <c r="D112" s="21">
        <v>-5.82</v>
      </c>
      <c r="E112" s="21">
        <v>-3.73</v>
      </c>
      <c r="F112" s="21">
        <v>-2.42</v>
      </c>
      <c r="G112" s="21">
        <v>-0.56999999999999995</v>
      </c>
      <c r="H112" s="21">
        <v>-2.13</v>
      </c>
      <c r="I112" s="21">
        <v>-4.6399999999999997</v>
      </c>
      <c r="J112" s="21">
        <v>-1.1200000000000001</v>
      </c>
      <c r="K112" s="21">
        <v>-0.83</v>
      </c>
      <c r="L112" s="21">
        <v>-4.17</v>
      </c>
      <c r="M112" s="24">
        <v>-8.61</v>
      </c>
      <c r="N112" s="21">
        <v>-3.29</v>
      </c>
      <c r="O112" s="21">
        <v>-2.69</v>
      </c>
      <c r="P112" s="21"/>
      <c r="Q112" s="21">
        <v>-32.72</v>
      </c>
      <c r="R112" s="25">
        <v>-17.579999999999998</v>
      </c>
    </row>
    <row r="113" spans="1:18" x14ac:dyDescent="0.3">
      <c r="A113" s="117" t="s">
        <v>56</v>
      </c>
      <c r="B113" s="117"/>
      <c r="C113" s="117"/>
      <c r="D113" s="117"/>
      <c r="E113" s="117"/>
      <c r="F113" s="117"/>
      <c r="G113" s="117"/>
      <c r="H113" s="117"/>
      <c r="I113" s="117"/>
      <c r="J113" s="117"/>
      <c r="K113" s="117"/>
      <c r="L113" s="117"/>
      <c r="M113" s="117"/>
      <c r="N113" s="117"/>
      <c r="O113" s="117"/>
      <c r="P113" s="117"/>
      <c r="Q113" s="117"/>
      <c r="R113" s="117"/>
    </row>
    <row r="114" spans="1:18" x14ac:dyDescent="0.3">
      <c r="A114" s="118" t="s">
        <v>46</v>
      </c>
      <c r="B114" s="118"/>
      <c r="C114" s="118"/>
      <c r="D114" s="118"/>
      <c r="E114" s="118"/>
      <c r="F114" s="118"/>
      <c r="G114" s="118"/>
      <c r="H114" s="118"/>
      <c r="I114" s="118"/>
      <c r="J114" s="118"/>
      <c r="K114" s="118"/>
      <c r="L114" s="118"/>
      <c r="M114" s="118"/>
      <c r="N114" s="118"/>
      <c r="O114" s="118"/>
      <c r="P114" s="118"/>
      <c r="Q114" s="118"/>
      <c r="R114" s="42"/>
    </row>
  </sheetData>
  <mergeCells count="6">
    <mergeCell ref="A59:M59"/>
    <mergeCell ref="A87:N87"/>
    <mergeCell ref="A113:R113"/>
    <mergeCell ref="A114:Q114"/>
    <mergeCell ref="A1:Q1"/>
    <mergeCell ref="A31:M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RF.IS.1.4.1a-b-c-d</vt:lpstr>
      <vt:lpstr>RF.IS.1.4.1b</vt:lpstr>
      <vt:lpstr>RF.IS.1.4.1c</vt:lpstr>
      <vt:lpstr>RF.IS.1.4.1d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2015-11-25T14:23:45Z</dcterms:created>
  <dcterms:modified xsi:type="dcterms:W3CDTF">2016-12-07T13:42:56Z</dcterms:modified>
</cp:coreProperties>
</file>